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Z:\01課共有\100ｘフォルダ以降分\02生産流通関係業務\支所用\07甘しょ関係(事業)\31 令和7年次期作\01 申請受付\3割以上の被害受付\"/>
    </mc:Choice>
  </mc:AlternateContent>
  <xr:revisionPtr revIDLastSave="0" documentId="8_{8B32DADE-43C9-41E8-93E5-2E3577663444}" xr6:coauthVersionLast="46" xr6:coauthVersionMax="46" xr10:uidLastSave="{00000000-0000-0000-0000-000000000000}"/>
  <bookViews>
    <workbookView xWindow="-120" yWindow="-16320" windowWidth="29040" windowHeight="15840" tabRatio="857" xr2:uid="{00000000-000D-0000-FFFF-FFFF00000000}"/>
  </bookViews>
  <sheets>
    <sheet name="様式1" sheetId="45" r:id="rId1"/>
    <sheet name="様式2-1.2.3" sheetId="46" r:id="rId2"/>
    <sheet name="様式３" sheetId="55" r:id="rId3"/>
    <sheet name="プルダウンメニュー" sheetId="52" r:id="rId4"/>
  </sheets>
  <definedNames>
    <definedName name="_xlnm.Print_Area" localSheetId="0">様式1!$B$1:$W$25</definedName>
    <definedName name="_xlnm.Print_Area" localSheetId="1">'様式2-1.2.3'!$A$1:$W$86</definedName>
    <definedName name="_xlnm.Print_Area" localSheetId="2">様式３!$A$1:$P$314</definedName>
    <definedName name="Z_319A07E0_63FC_4C04_99E7_1836C5FC79F7_.wvu.PrintArea" localSheetId="2" hidden="1">様式３!$B$2:$Q$2</definedName>
  </definedNames>
  <calcPr calcId="191029"/>
  <customWorkbookViews>
    <customWorkbookView name="kimuram - 個人用ビュー" guid="{319A07E0-63FC-4C04-99E7-1836C5FC79F7}" mergeInterval="0" personalView="1" includePrintSettings="0" includeHiddenRowCol="0" maximized="1" windowWidth="1020" windowHeight="518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0" i="46" l="1"/>
  <c r="V69" i="46"/>
  <c r="V62" i="46"/>
  <c r="V63" i="46"/>
  <c r="V64" i="46"/>
  <c r="V65" i="46"/>
  <c r="K19" i="45"/>
  <c r="J19" i="45"/>
  <c r="I19" i="45"/>
  <c r="O309" i="55"/>
  <c r="V6" i="46"/>
  <c r="K17" i="45"/>
  <c r="I17" i="45"/>
  <c r="J17" i="45"/>
  <c r="Q8" i="55"/>
  <c r="F8" i="55"/>
  <c r="F9" i="55"/>
  <c r="F10" i="55"/>
  <c r="F11" i="55"/>
  <c r="F12" i="55"/>
  <c r="F13" i="55"/>
  <c r="F14" i="55"/>
  <c r="F41" i="55"/>
  <c r="F42" i="55"/>
  <c r="F43" i="55"/>
  <c r="F44" i="55"/>
  <c r="F45" i="55"/>
  <c r="F46" i="55"/>
  <c r="F47" i="55"/>
  <c r="F48" i="55"/>
  <c r="F49" i="55"/>
  <c r="F50" i="55"/>
  <c r="F51" i="55"/>
  <c r="F52" i="55"/>
  <c r="F53" i="55"/>
  <c r="F54" i="55"/>
  <c r="F55" i="55"/>
  <c r="F56" i="55"/>
  <c r="F57" i="55"/>
  <c r="F58" i="55"/>
  <c r="F59" i="55"/>
  <c r="F60" i="55"/>
  <c r="F61" i="55"/>
  <c r="F62" i="55"/>
  <c r="F63" i="55"/>
  <c r="F64" i="55"/>
  <c r="F65" i="55"/>
  <c r="F66" i="55"/>
  <c r="F67" i="55"/>
  <c r="F68" i="55"/>
  <c r="F69" i="55"/>
  <c r="F70" i="55"/>
  <c r="F71" i="55"/>
  <c r="F72" i="55"/>
  <c r="F73" i="55"/>
  <c r="F74" i="55"/>
  <c r="F75" i="55"/>
  <c r="F76" i="55"/>
  <c r="F77" i="55"/>
  <c r="F78" i="55"/>
  <c r="F79" i="55"/>
  <c r="F80" i="55"/>
  <c r="F81" i="55"/>
  <c r="F82" i="55"/>
  <c r="F83" i="55"/>
  <c r="F84" i="55"/>
  <c r="F85" i="55"/>
  <c r="F86" i="55"/>
  <c r="F87" i="55"/>
  <c r="F88" i="55"/>
  <c r="F89" i="55"/>
  <c r="F90" i="55"/>
  <c r="F91" i="55"/>
  <c r="F92" i="55"/>
  <c r="F93" i="55"/>
  <c r="F94" i="55"/>
  <c r="F95" i="55"/>
  <c r="F96" i="55"/>
  <c r="F97" i="55"/>
  <c r="F98" i="55"/>
  <c r="F99" i="55"/>
  <c r="F100" i="55"/>
  <c r="F101" i="55"/>
  <c r="F102" i="55"/>
  <c r="F103" i="55"/>
  <c r="F104" i="55"/>
  <c r="F105" i="55"/>
  <c r="F106" i="55"/>
  <c r="F107" i="55"/>
  <c r="F108" i="55"/>
  <c r="F109" i="55"/>
  <c r="F110" i="55"/>
  <c r="F111" i="55"/>
  <c r="F112" i="55"/>
  <c r="F113" i="55"/>
  <c r="F114" i="55"/>
  <c r="F115" i="55"/>
  <c r="F116" i="55"/>
  <c r="F117" i="55"/>
  <c r="F118" i="55"/>
  <c r="F119" i="55"/>
  <c r="F120" i="55"/>
  <c r="F121" i="55"/>
  <c r="F122" i="55"/>
  <c r="F123" i="55"/>
  <c r="F124" i="55"/>
  <c r="F125" i="55"/>
  <c r="F126" i="55"/>
  <c r="F127" i="55"/>
  <c r="F128" i="55"/>
  <c r="F129" i="55"/>
  <c r="F130" i="55"/>
  <c r="F131" i="55"/>
  <c r="F132" i="55"/>
  <c r="F133" i="55"/>
  <c r="F134" i="55"/>
  <c r="F135" i="55"/>
  <c r="F136" i="55"/>
  <c r="F137" i="55"/>
  <c r="F138" i="55"/>
  <c r="F139" i="55"/>
  <c r="F140" i="55"/>
  <c r="F141" i="55"/>
  <c r="F142" i="55"/>
  <c r="F143" i="55"/>
  <c r="F144" i="55"/>
  <c r="F145" i="55"/>
  <c r="F146" i="55"/>
  <c r="F147" i="55"/>
  <c r="F148" i="55"/>
  <c r="F149" i="55"/>
  <c r="F150" i="55"/>
  <c r="F151" i="55"/>
  <c r="F152" i="55"/>
  <c r="F153" i="55"/>
  <c r="F154" i="55"/>
  <c r="F155" i="55"/>
  <c r="F156" i="55"/>
  <c r="F157" i="55"/>
  <c r="F158" i="55"/>
  <c r="F159" i="55"/>
  <c r="F160" i="55"/>
  <c r="F161" i="55"/>
  <c r="F162" i="55"/>
  <c r="F163" i="55"/>
  <c r="F164" i="55"/>
  <c r="F165" i="55"/>
  <c r="F166" i="55"/>
  <c r="F167" i="55"/>
  <c r="F168" i="55"/>
  <c r="F169" i="55"/>
  <c r="F170" i="55"/>
  <c r="F171" i="55"/>
  <c r="F172" i="55"/>
  <c r="F173" i="55"/>
  <c r="F174" i="55"/>
  <c r="F175" i="55"/>
  <c r="F176" i="55"/>
  <c r="F177" i="55"/>
  <c r="F178" i="55"/>
  <c r="F179" i="55"/>
  <c r="F180" i="55"/>
  <c r="F181" i="55"/>
  <c r="F182" i="55"/>
  <c r="F183" i="55"/>
  <c r="F184" i="55"/>
  <c r="F185" i="55"/>
  <c r="F186" i="55"/>
  <c r="F187" i="55"/>
  <c r="F188" i="55"/>
  <c r="F189" i="55"/>
  <c r="F190" i="55"/>
  <c r="F191" i="55"/>
  <c r="F192" i="55"/>
  <c r="F193" i="55"/>
  <c r="F194" i="55"/>
  <c r="F195" i="55"/>
  <c r="F196" i="55"/>
  <c r="F197" i="55"/>
  <c r="F198" i="55"/>
  <c r="F199" i="55"/>
  <c r="F200" i="55"/>
  <c r="F201" i="55"/>
  <c r="F202" i="55"/>
  <c r="F203" i="55"/>
  <c r="F204" i="55"/>
  <c r="F205" i="55"/>
  <c r="F206" i="55"/>
  <c r="F207" i="55"/>
  <c r="F208" i="55"/>
  <c r="F209" i="55"/>
  <c r="F210" i="55"/>
  <c r="F211" i="55"/>
  <c r="F212" i="55"/>
  <c r="F213" i="55"/>
  <c r="F214" i="55"/>
  <c r="F215" i="55"/>
  <c r="F216" i="55"/>
  <c r="F217" i="55"/>
  <c r="F218" i="55"/>
  <c r="F219" i="55"/>
  <c r="F220" i="55"/>
  <c r="F221" i="55"/>
  <c r="F222" i="55"/>
  <c r="F223" i="55"/>
  <c r="F224" i="55"/>
  <c r="F225" i="55"/>
  <c r="F226" i="55"/>
  <c r="F227" i="55"/>
  <c r="F228" i="55"/>
  <c r="F229" i="55"/>
  <c r="F230" i="55"/>
  <c r="F231" i="55"/>
  <c r="F232" i="55"/>
  <c r="F233" i="55"/>
  <c r="F234" i="55"/>
  <c r="F235" i="55"/>
  <c r="F236" i="55"/>
  <c r="F237" i="55"/>
  <c r="F238" i="55"/>
  <c r="F239" i="55"/>
  <c r="F240" i="55"/>
  <c r="F241" i="55"/>
  <c r="F242" i="55"/>
  <c r="F243" i="55"/>
  <c r="F244" i="55"/>
  <c r="F245" i="55"/>
  <c r="F246" i="55"/>
  <c r="F247" i="55"/>
  <c r="F248" i="55"/>
  <c r="F249" i="55"/>
  <c r="F250" i="55"/>
  <c r="F251" i="55"/>
  <c r="F252" i="55"/>
  <c r="F253" i="55"/>
  <c r="F254" i="55"/>
  <c r="F255" i="55"/>
  <c r="F256" i="55"/>
  <c r="F257" i="55"/>
  <c r="F258" i="55"/>
  <c r="F259" i="55"/>
  <c r="F260" i="55"/>
  <c r="F261" i="55"/>
  <c r="F262" i="55"/>
  <c r="F263" i="55"/>
  <c r="F264" i="55"/>
  <c r="F265" i="55"/>
  <c r="F266" i="55"/>
  <c r="F267" i="55"/>
  <c r="F268" i="55"/>
  <c r="F269" i="55"/>
  <c r="F270" i="55"/>
  <c r="F271" i="55"/>
  <c r="F272" i="55"/>
  <c r="F273" i="55"/>
  <c r="F274" i="55"/>
  <c r="F275" i="55"/>
  <c r="F276" i="55"/>
  <c r="F277" i="55"/>
  <c r="F278" i="55"/>
  <c r="F279" i="55"/>
  <c r="F280" i="55"/>
  <c r="F281" i="55"/>
  <c r="F282" i="55"/>
  <c r="F283" i="55"/>
  <c r="F284" i="55"/>
  <c r="F285" i="55"/>
  <c r="F286" i="55"/>
  <c r="F287" i="55"/>
  <c r="F288" i="55"/>
  <c r="F289" i="55"/>
  <c r="F290" i="55"/>
  <c r="F291" i="55"/>
  <c r="F292" i="55"/>
  <c r="F293" i="55"/>
  <c r="F294" i="55"/>
  <c r="F295" i="55"/>
  <c r="F296" i="55"/>
  <c r="F297" i="55"/>
  <c r="F298" i="55"/>
  <c r="F299" i="55"/>
  <c r="F300" i="55"/>
  <c r="F301" i="55"/>
  <c r="F302" i="55"/>
  <c r="F303" i="55"/>
  <c r="F304" i="55"/>
  <c r="F305" i="55"/>
  <c r="F306" i="55"/>
  <c r="F307" i="55"/>
  <c r="F308" i="55"/>
  <c r="J25" i="45" l="1"/>
  <c r="J16" i="45"/>
  <c r="G24" i="45"/>
  <c r="K16" i="45"/>
  <c r="I16" i="45"/>
  <c r="U4" i="45"/>
  <c r="B310" i="55"/>
  <c r="F24" i="55"/>
  <c r="F26" i="55"/>
  <c r="F319" i="55" l="1"/>
  <c r="E319" i="55"/>
  <c r="F318" i="55"/>
  <c r="E318" i="55"/>
  <c r="F317" i="55"/>
  <c r="E317" i="55"/>
  <c r="J309" i="55"/>
  <c r="I309" i="55"/>
  <c r="H309" i="55"/>
  <c r="E309" i="55"/>
  <c r="F40" i="55"/>
  <c r="F39" i="55"/>
  <c r="F38" i="55"/>
  <c r="F37" i="55"/>
  <c r="F36" i="55"/>
  <c r="F35" i="55"/>
  <c r="F34" i="55"/>
  <c r="F33" i="55"/>
  <c r="F32" i="55"/>
  <c r="F31" i="55"/>
  <c r="F30" i="55"/>
  <c r="F29" i="55"/>
  <c r="F28" i="55"/>
  <c r="F27" i="55"/>
  <c r="F25" i="55"/>
  <c r="F23" i="55"/>
  <c r="F22" i="55"/>
  <c r="F21" i="55"/>
  <c r="F20" i="55"/>
  <c r="F19" i="55"/>
  <c r="F18" i="55"/>
  <c r="F17" i="55"/>
  <c r="F16" i="55"/>
  <c r="F15" i="55"/>
  <c r="I3" i="55"/>
  <c r="W16" i="45"/>
  <c r="G19" i="45" l="1"/>
  <c r="U16" i="45"/>
  <c r="V16" i="45"/>
  <c r="J18" i="45"/>
  <c r="V15" i="45" s="1"/>
  <c r="Q40" i="55"/>
  <c r="Q44" i="55"/>
  <c r="Q48" i="55"/>
  <c r="Q52" i="55"/>
  <c r="Q56" i="55"/>
  <c r="Q60" i="55"/>
  <c r="Q64" i="55"/>
  <c r="Q68" i="55"/>
  <c r="Q72" i="55"/>
  <c r="Q76" i="55"/>
  <c r="Q80" i="55"/>
  <c r="Q88" i="55"/>
  <c r="Q92" i="55"/>
  <c r="Q96" i="55"/>
  <c r="Q100" i="55"/>
  <c r="Q104" i="55"/>
  <c r="Q108" i="55"/>
  <c r="Q112" i="55"/>
  <c r="Q116" i="55"/>
  <c r="Q120" i="55"/>
  <c r="Q124" i="55"/>
  <c r="Q128" i="55"/>
  <c r="Q132" i="55"/>
  <c r="Q140" i="55"/>
  <c r="Q144" i="55"/>
  <c r="Q152" i="55"/>
  <c r="Q156" i="55"/>
  <c r="Q164" i="55"/>
  <c r="Q172" i="55"/>
  <c r="Q180" i="55"/>
  <c r="Q188" i="55"/>
  <c r="Q196" i="55"/>
  <c r="Q204" i="55"/>
  <c r="Q212" i="55"/>
  <c r="Q220" i="55"/>
  <c r="Q232" i="55"/>
  <c r="Q240" i="55"/>
  <c r="Q248" i="55"/>
  <c r="Q256" i="55"/>
  <c r="Q264" i="55"/>
  <c r="Q272" i="55"/>
  <c r="Q280" i="55"/>
  <c r="Q288" i="55"/>
  <c r="Q296" i="55"/>
  <c r="Q304" i="55"/>
  <c r="Q286" i="55"/>
  <c r="Q306" i="55"/>
  <c r="Q55" i="55"/>
  <c r="Q71" i="55"/>
  <c r="Q83" i="55"/>
  <c r="Q103" i="55"/>
  <c r="Q123" i="55"/>
  <c r="Q139" i="55"/>
  <c r="Q159" i="55"/>
  <c r="Q179" i="55"/>
  <c r="Q203" i="55"/>
  <c r="Q223" i="55"/>
  <c r="Q231" i="55"/>
  <c r="Q251" i="55"/>
  <c r="Q271" i="55"/>
  <c r="Q291" i="55"/>
  <c r="Q41" i="55"/>
  <c r="Q61" i="55"/>
  <c r="Q85" i="55"/>
  <c r="Q93" i="55"/>
  <c r="Q101" i="55"/>
  <c r="Q109" i="55"/>
  <c r="Q117" i="55"/>
  <c r="Q125" i="55"/>
  <c r="Q133" i="55"/>
  <c r="Q145" i="55"/>
  <c r="Q153" i="55"/>
  <c r="Q161" i="55"/>
  <c r="Q169" i="55"/>
  <c r="Q177" i="55"/>
  <c r="Q185" i="55"/>
  <c r="Q193" i="55"/>
  <c r="Q201" i="55"/>
  <c r="Q209" i="55"/>
  <c r="Q217" i="55"/>
  <c r="Q225" i="55"/>
  <c r="Q233" i="55"/>
  <c r="Q241" i="55"/>
  <c r="Q249" i="55"/>
  <c r="Q261" i="55"/>
  <c r="Q269" i="55"/>
  <c r="Q277" i="55"/>
  <c r="Q285" i="55"/>
  <c r="Q293" i="55"/>
  <c r="Q301" i="55"/>
  <c r="Q294" i="55"/>
  <c r="Q43" i="55"/>
  <c r="Q63" i="55"/>
  <c r="Q87" i="55"/>
  <c r="Q115" i="55"/>
  <c r="Q143" i="55"/>
  <c r="Q163" i="55"/>
  <c r="Q187" i="55"/>
  <c r="Q211" i="55"/>
  <c r="Q235" i="55"/>
  <c r="Q255" i="55"/>
  <c r="Q279" i="55"/>
  <c r="Q299" i="55"/>
  <c r="Q45" i="55"/>
  <c r="Q49" i="55"/>
  <c r="Q53" i="55"/>
  <c r="Q57" i="55"/>
  <c r="Q65" i="55"/>
  <c r="Q69" i="55"/>
  <c r="Q73" i="55"/>
  <c r="Q77" i="55"/>
  <c r="Q81" i="55"/>
  <c r="Q89" i="55"/>
  <c r="Q97" i="55"/>
  <c r="Q105" i="55"/>
  <c r="Q113" i="55"/>
  <c r="Q121" i="55"/>
  <c r="Q129" i="55"/>
  <c r="Q137" i="55"/>
  <c r="Q141" i="55"/>
  <c r="Q149" i="55"/>
  <c r="Q157" i="55"/>
  <c r="Q165" i="55"/>
  <c r="Q173" i="55"/>
  <c r="Q181" i="55"/>
  <c r="Q189" i="55"/>
  <c r="Q197" i="55"/>
  <c r="Q205" i="55"/>
  <c r="Q213" i="55"/>
  <c r="Q221" i="55"/>
  <c r="Q229" i="55"/>
  <c r="Q237" i="55"/>
  <c r="Q245" i="55"/>
  <c r="Q253" i="55"/>
  <c r="Q257" i="55"/>
  <c r="Q265" i="55"/>
  <c r="Q273" i="55"/>
  <c r="Q281" i="55"/>
  <c r="Q289" i="55"/>
  <c r="Q297" i="55"/>
  <c r="Q305" i="55"/>
  <c r="Q290" i="55"/>
  <c r="Q47" i="55"/>
  <c r="Q75" i="55"/>
  <c r="Q95" i="55"/>
  <c r="Q119" i="55"/>
  <c r="Q135" i="55"/>
  <c r="Q155" i="55"/>
  <c r="Q175" i="55"/>
  <c r="Q195" i="55"/>
  <c r="Q219" i="55"/>
  <c r="Q243" i="55"/>
  <c r="Q259" i="55"/>
  <c r="Q275" i="55"/>
  <c r="Q295" i="55"/>
  <c r="Q42" i="55"/>
  <c r="Q46" i="55"/>
  <c r="Q50" i="55"/>
  <c r="Q54" i="55"/>
  <c r="Q58" i="55"/>
  <c r="Q62" i="55"/>
  <c r="Q66" i="55"/>
  <c r="Q70" i="55"/>
  <c r="Q74" i="55"/>
  <c r="Q78" i="55"/>
  <c r="Q82" i="55"/>
  <c r="Q86" i="55"/>
  <c r="Q90" i="55"/>
  <c r="Q94" i="55"/>
  <c r="Q98" i="55"/>
  <c r="Q102" i="55"/>
  <c r="Q106" i="55"/>
  <c r="Q110" i="55"/>
  <c r="Q114" i="55"/>
  <c r="Q118" i="55"/>
  <c r="Q122" i="55"/>
  <c r="Q126" i="55"/>
  <c r="Q130" i="55"/>
  <c r="Q134" i="55"/>
  <c r="Q138" i="55"/>
  <c r="Q142" i="55"/>
  <c r="Q146" i="55"/>
  <c r="Q150" i="55"/>
  <c r="Q154" i="55"/>
  <c r="Q158" i="55"/>
  <c r="Q162" i="55"/>
  <c r="Q166" i="55"/>
  <c r="Q170" i="55"/>
  <c r="Q174" i="55"/>
  <c r="Q178" i="55"/>
  <c r="Q182" i="55"/>
  <c r="Q186" i="55"/>
  <c r="Q190" i="55"/>
  <c r="Q194" i="55"/>
  <c r="Q198" i="55"/>
  <c r="Q202" i="55"/>
  <c r="Q206" i="55"/>
  <c r="Q210" i="55"/>
  <c r="Q214" i="55"/>
  <c r="Q218" i="55"/>
  <c r="Q222" i="55"/>
  <c r="Q226" i="55"/>
  <c r="Q230" i="55"/>
  <c r="Q234" i="55"/>
  <c r="Q238" i="55"/>
  <c r="Q242" i="55"/>
  <c r="Q246" i="55"/>
  <c r="Q250" i="55"/>
  <c r="Q254" i="55"/>
  <c r="Q258" i="55"/>
  <c r="Q262" i="55"/>
  <c r="Q266" i="55"/>
  <c r="Q270" i="55"/>
  <c r="Q274" i="55"/>
  <c r="Q278" i="55"/>
  <c r="Q282" i="55"/>
  <c r="Q302" i="55"/>
  <c r="Q59" i="55"/>
  <c r="Q79" i="55"/>
  <c r="Q99" i="55"/>
  <c r="Q111" i="55"/>
  <c r="Q127" i="55"/>
  <c r="Q147" i="55"/>
  <c r="Q167" i="55"/>
  <c r="Q183" i="55"/>
  <c r="Q199" i="55"/>
  <c r="Q215" i="55"/>
  <c r="Q239" i="55"/>
  <c r="Q263" i="55"/>
  <c r="Q283" i="55"/>
  <c r="Q307" i="55"/>
  <c r="Q84" i="55"/>
  <c r="Q136" i="55"/>
  <c r="Q148" i="55"/>
  <c r="Q160" i="55"/>
  <c r="Q168" i="55"/>
  <c r="Q176" i="55"/>
  <c r="Q184" i="55"/>
  <c r="Q192" i="55"/>
  <c r="Q200" i="55"/>
  <c r="Q208" i="55"/>
  <c r="Q216" i="55"/>
  <c r="Q224" i="55"/>
  <c r="Q228" i="55"/>
  <c r="Q236" i="55"/>
  <c r="Q244" i="55"/>
  <c r="Q252" i="55"/>
  <c r="Q260" i="55"/>
  <c r="Q268" i="55"/>
  <c r="Q276" i="55"/>
  <c r="Q284" i="55"/>
  <c r="Q292" i="55"/>
  <c r="Q300" i="55"/>
  <c r="Q308" i="55"/>
  <c r="Q298" i="55"/>
  <c r="Q51" i="55"/>
  <c r="Q67" i="55"/>
  <c r="Q91" i="55"/>
  <c r="Q107" i="55"/>
  <c r="Q131" i="55"/>
  <c r="Q151" i="55"/>
  <c r="Q171" i="55"/>
  <c r="Q191" i="55"/>
  <c r="Q207" i="55"/>
  <c r="Q227" i="55"/>
  <c r="Q247" i="55"/>
  <c r="Q267" i="55"/>
  <c r="Q287" i="55"/>
  <c r="Q303" i="55"/>
  <c r="Q9" i="55"/>
  <c r="Q24" i="55"/>
  <c r="Q26" i="55"/>
  <c r="Q17" i="55"/>
  <c r="Q25" i="55"/>
  <c r="Q33" i="55"/>
  <c r="Q22" i="55"/>
  <c r="Q10" i="55"/>
  <c r="Q18" i="55"/>
  <c r="Q34" i="55"/>
  <c r="Q11" i="55"/>
  <c r="Q19" i="55"/>
  <c r="Q27" i="55"/>
  <c r="Q35" i="55"/>
  <c r="Q14" i="55"/>
  <c r="Q12" i="55"/>
  <c r="Q20" i="55"/>
  <c r="Q28" i="55"/>
  <c r="Q36" i="55"/>
  <c r="Q38" i="55"/>
  <c r="Q13" i="55"/>
  <c r="Q21" i="55"/>
  <c r="Q29" i="55"/>
  <c r="Q37" i="55"/>
  <c r="Q30" i="55"/>
  <c r="Q15" i="55"/>
  <c r="Q23" i="55"/>
  <c r="Q31" i="55"/>
  <c r="Q39" i="55"/>
  <c r="Q16" i="55"/>
  <c r="Q32" i="55"/>
  <c r="D309" i="55"/>
  <c r="F309" i="55" s="1"/>
  <c r="V14" i="45" l="1"/>
  <c r="R16" i="45"/>
  <c r="V55" i="46"/>
  <c r="V54" i="46"/>
  <c r="V53" i="46"/>
  <c r="V47" i="46"/>
  <c r="V46" i="46"/>
  <c r="V48" i="46" s="1"/>
  <c r="V43" i="46"/>
  <c r="V42" i="46"/>
  <c r="V41" i="46"/>
  <c r="V40" i="46"/>
  <c r="V39" i="46"/>
  <c r="V38" i="46"/>
  <c r="V37" i="46"/>
  <c r="V36" i="46"/>
  <c r="V35" i="46"/>
  <c r="V34" i="46"/>
  <c r="V31" i="46"/>
  <c r="V30" i="46"/>
  <c r="V32" i="46" s="1"/>
  <c r="V24" i="46"/>
  <c r="V25" i="46" s="1"/>
  <c r="V21" i="46"/>
  <c r="V20" i="46"/>
  <c r="V19" i="46"/>
  <c r="V18" i="46"/>
  <c r="V17" i="46"/>
  <c r="V16" i="46"/>
  <c r="V15" i="46"/>
  <c r="V14" i="46"/>
  <c r="V13" i="46"/>
  <c r="V12" i="46"/>
  <c r="V11" i="46"/>
  <c r="V10" i="46"/>
  <c r="V7" i="46"/>
  <c r="V5" i="46"/>
  <c r="G23" i="45"/>
  <c r="I25" i="45"/>
  <c r="K25" i="45"/>
  <c r="V22" i="46" l="1"/>
  <c r="V8" i="46"/>
  <c r="E310" i="55"/>
  <c r="D310" i="55"/>
  <c r="G25" i="45"/>
  <c r="G27" i="45" s="1"/>
  <c r="F310" i="55" l="1"/>
  <c r="F311" i="55" s="1"/>
  <c r="F321" i="55" s="1"/>
  <c r="R17" i="45"/>
  <c r="G15" i="45"/>
  <c r="V84" i="46" l="1"/>
  <c r="V83" i="46"/>
  <c r="V82" i="46"/>
  <c r="V81" i="46"/>
  <c r="V80" i="46"/>
  <c r="V79" i="46"/>
  <c r="V78" i="46"/>
  <c r="V77" i="46"/>
  <c r="V76" i="46"/>
  <c r="V75" i="46"/>
  <c r="V74" i="46"/>
  <c r="V67" i="46"/>
  <c r="V68" i="46"/>
  <c r="V66" i="46"/>
  <c r="V61" i="46"/>
  <c r="V60" i="46"/>
  <c r="V59" i="46"/>
  <c r="V58" i="46"/>
  <c r="V57" i="46"/>
  <c r="V56" i="46"/>
  <c r="G14" i="45"/>
  <c r="V85" i="46" l="1"/>
  <c r="G16" i="45"/>
  <c r="G28" i="45" s="1"/>
  <c r="V44" i="46"/>
  <c r="V86" i="46" s="1"/>
  <c r="I18" i="45" l="1"/>
  <c r="U15" i="45" s="1"/>
  <c r="U14" i="45" l="1"/>
  <c r="G17" i="45"/>
  <c r="K18" i="45"/>
  <c r="G18" i="45" s="1"/>
  <c r="W15" i="45" l="1"/>
  <c r="R15" i="45" l="1"/>
  <c r="R14" i="45" s="1"/>
  <c r="Y6" i="46" s="1"/>
  <c r="W14" i="45"/>
</calcChain>
</file>

<file path=xl/sharedStrings.xml><?xml version="1.0" encoding="utf-8"?>
<sst xmlns="http://schemas.openxmlformats.org/spreadsheetml/2006/main" count="200" uniqueCount="158">
  <si>
    <t>住所</t>
    <rPh sb="0" eb="2">
      <t>ジュウショ</t>
    </rPh>
    <phoneticPr fontId="6"/>
  </si>
  <si>
    <t>㊞</t>
    <phoneticPr fontId="6"/>
  </si>
  <si>
    <t>事業実施主体(提出先）</t>
    <rPh sb="0" eb="2">
      <t>ジギョウ</t>
    </rPh>
    <rPh sb="2" eb="4">
      <t>ジッシ</t>
    </rPh>
    <rPh sb="4" eb="6">
      <t>シュタイ</t>
    </rPh>
    <rPh sb="7" eb="10">
      <t>テイシュツサキ</t>
    </rPh>
    <phoneticPr fontId="6"/>
  </si>
  <si>
    <t>代表者</t>
    <rPh sb="0" eb="3">
      <t>ダイヒョウシャ</t>
    </rPh>
    <phoneticPr fontId="6"/>
  </si>
  <si>
    <t>電話</t>
    <rPh sb="0" eb="2">
      <t>デンワ</t>
    </rPh>
    <phoneticPr fontId="6"/>
  </si>
  <si>
    <t>ほ場の地名・地番
（地番が不明な場合はほ場を識別できる名称）</t>
    <rPh sb="1" eb="2">
      <t>ジョウ</t>
    </rPh>
    <rPh sb="3" eb="5">
      <t>チメイ</t>
    </rPh>
    <rPh sb="6" eb="8">
      <t>チバン</t>
    </rPh>
    <rPh sb="10" eb="12">
      <t>チバン</t>
    </rPh>
    <rPh sb="13" eb="15">
      <t>フメイ</t>
    </rPh>
    <rPh sb="16" eb="18">
      <t>バアイ</t>
    </rPh>
    <rPh sb="20" eb="21">
      <t>バ</t>
    </rPh>
    <rPh sb="22" eb="24">
      <t>シキベツ</t>
    </rPh>
    <rPh sb="27" eb="29">
      <t>メイショウ</t>
    </rPh>
    <phoneticPr fontId="6"/>
  </si>
  <si>
    <t>１　申請者名・連絡先</t>
    <rPh sb="7" eb="10">
      <t>レンラクサキ</t>
    </rPh>
    <phoneticPr fontId="6"/>
  </si>
  <si>
    <t>出荷量</t>
    <rPh sb="0" eb="3">
      <t>シュッカリョウ</t>
    </rPh>
    <phoneticPr fontId="6"/>
  </si>
  <si>
    <t>単収</t>
    <rPh sb="0" eb="2">
      <t>タンシュウ</t>
    </rPh>
    <phoneticPr fontId="6"/>
  </si>
  <si>
    <t>ほ場面積</t>
    <rPh sb="1" eb="2">
      <t>ジョウ</t>
    </rPh>
    <rPh sb="2" eb="4">
      <t>メンセキ</t>
    </rPh>
    <phoneticPr fontId="6"/>
  </si>
  <si>
    <t>（a）</t>
    <phoneticPr fontId="6"/>
  </si>
  <si>
    <t>(kg)</t>
    <phoneticPr fontId="6"/>
  </si>
  <si>
    <t>取組内容(実施する取組に○をつける）</t>
    <rPh sb="0" eb="2">
      <t>トリクミ</t>
    </rPh>
    <rPh sb="2" eb="4">
      <t>ナイヨウ</t>
    </rPh>
    <rPh sb="5" eb="7">
      <t>ジッシ</t>
    </rPh>
    <rPh sb="9" eb="11">
      <t>トリクミ</t>
    </rPh>
    <phoneticPr fontId="6"/>
  </si>
  <si>
    <t>(kg/10a)</t>
    <phoneticPr fontId="6"/>
  </si>
  <si>
    <t>うち焼酎用</t>
    <rPh sb="2" eb="4">
      <t>ショウチュウ</t>
    </rPh>
    <rPh sb="4" eb="5">
      <t>ヨウ</t>
    </rPh>
    <phoneticPr fontId="6"/>
  </si>
  <si>
    <t>うち澱粉用</t>
    <rPh sb="2" eb="4">
      <t>デンプン</t>
    </rPh>
    <rPh sb="4" eb="5">
      <t>ヨウ</t>
    </rPh>
    <phoneticPr fontId="6"/>
  </si>
  <si>
    <t>作付品目</t>
    <rPh sb="0" eb="2">
      <t>サクツケ</t>
    </rPh>
    <rPh sb="2" eb="4">
      <t>ヒンモク</t>
    </rPh>
    <phoneticPr fontId="6"/>
  </si>
  <si>
    <t>再作付年</t>
    <rPh sb="0" eb="1">
      <t>サイ</t>
    </rPh>
    <rPh sb="1" eb="3">
      <t>サクツケ</t>
    </rPh>
    <rPh sb="3" eb="4">
      <t>トシ</t>
    </rPh>
    <phoneticPr fontId="6"/>
  </si>
  <si>
    <t>うち，３割以上減収した面積（a）</t>
    <rPh sb="4" eb="5">
      <t>ワリ</t>
    </rPh>
    <rPh sb="5" eb="7">
      <t>イジョウ</t>
    </rPh>
    <rPh sb="7" eb="9">
      <t>ゲンシュウ</t>
    </rPh>
    <rPh sb="11" eb="13">
      <t>メンセキ</t>
    </rPh>
    <phoneticPr fontId="6"/>
  </si>
  <si>
    <t>ア
土壌消毒</t>
    <rPh sb="2" eb="4">
      <t>ドジョウ</t>
    </rPh>
    <rPh sb="4" eb="6">
      <t>ショウドク</t>
    </rPh>
    <phoneticPr fontId="6"/>
  </si>
  <si>
    <t>トンネル用資材の購入費</t>
    <rPh sb="4" eb="5">
      <t>ヨウ</t>
    </rPh>
    <rPh sb="5" eb="7">
      <t>シザイ</t>
    </rPh>
    <rPh sb="8" eb="11">
      <t>コウニュウヒ</t>
    </rPh>
    <phoneticPr fontId="6"/>
  </si>
  <si>
    <t>うち，被害率３割未満の面積（a）</t>
    <rPh sb="3" eb="6">
      <t>ヒガイリツ</t>
    </rPh>
    <rPh sb="7" eb="8">
      <t>ワリ</t>
    </rPh>
    <rPh sb="8" eb="10">
      <t>ミマン</t>
    </rPh>
    <rPh sb="11" eb="13">
      <t>メンセキ</t>
    </rPh>
    <phoneticPr fontId="6"/>
  </si>
  <si>
    <t>イ
被覆資材</t>
    <rPh sb="2" eb="4">
      <t>ヒフク</t>
    </rPh>
    <rPh sb="4" eb="6">
      <t>シザイ</t>
    </rPh>
    <phoneticPr fontId="6"/>
  </si>
  <si>
    <t>様式１</t>
    <rPh sb="0" eb="2">
      <t>ヨウシキ</t>
    </rPh>
    <phoneticPr fontId="6"/>
  </si>
  <si>
    <t>規格</t>
    <rPh sb="0" eb="2">
      <t>キカク</t>
    </rPh>
    <phoneticPr fontId="6"/>
  </si>
  <si>
    <t>数量</t>
    <rPh sb="0" eb="2">
      <t>スウリョウ</t>
    </rPh>
    <phoneticPr fontId="6"/>
  </si>
  <si>
    <t>単価</t>
    <rPh sb="0" eb="2">
      <t>タンカ</t>
    </rPh>
    <phoneticPr fontId="6"/>
  </si>
  <si>
    <t>金額</t>
    <rPh sb="0" eb="2">
      <t>キンガク</t>
    </rPh>
    <phoneticPr fontId="6"/>
  </si>
  <si>
    <t>資材名</t>
    <rPh sb="0" eb="2">
      <t>シザイ</t>
    </rPh>
    <rPh sb="2" eb="3">
      <t>メイ</t>
    </rPh>
    <phoneticPr fontId="6"/>
  </si>
  <si>
    <t>分解ヘルパー</t>
    <rPh sb="0" eb="2">
      <t>ブンカイ</t>
    </rPh>
    <phoneticPr fontId="6"/>
  </si>
  <si>
    <t>石灰窒素</t>
    <rPh sb="0" eb="2">
      <t>セッカイ</t>
    </rPh>
    <rPh sb="2" eb="4">
      <t>チッソ</t>
    </rPh>
    <phoneticPr fontId="6"/>
  </si>
  <si>
    <t>残渣の処理費</t>
    <rPh sb="0" eb="2">
      <t>ザンサ</t>
    </rPh>
    <rPh sb="3" eb="5">
      <t>ショリ</t>
    </rPh>
    <rPh sb="5" eb="6">
      <t>ヒ</t>
    </rPh>
    <phoneticPr fontId="6"/>
  </si>
  <si>
    <t>残渣の輸送費</t>
    <rPh sb="0" eb="2">
      <t>ザンサ</t>
    </rPh>
    <rPh sb="3" eb="6">
      <t>ユソウヒ</t>
    </rPh>
    <phoneticPr fontId="6"/>
  </si>
  <si>
    <t>ウイルスフリー苗</t>
    <rPh sb="7" eb="8">
      <t>ナエ</t>
    </rPh>
    <phoneticPr fontId="6"/>
  </si>
  <si>
    <t>健全な種いも</t>
    <rPh sb="0" eb="2">
      <t>ケンゼン</t>
    </rPh>
    <rPh sb="3" eb="4">
      <t>タネ</t>
    </rPh>
    <phoneticPr fontId="6"/>
  </si>
  <si>
    <t>輸送費</t>
    <rPh sb="0" eb="3">
      <t>ユソウヒ</t>
    </rPh>
    <phoneticPr fontId="6"/>
  </si>
  <si>
    <t>農薬の購入費</t>
    <rPh sb="0" eb="2">
      <t>ノウヤク</t>
    </rPh>
    <rPh sb="3" eb="6">
      <t>コウニュウヒ</t>
    </rPh>
    <phoneticPr fontId="6"/>
  </si>
  <si>
    <t>苗床消毒に係るマルチの購入費</t>
    <rPh sb="0" eb="1">
      <t>ナエ</t>
    </rPh>
    <rPh sb="1" eb="2">
      <t>ドコ</t>
    </rPh>
    <rPh sb="2" eb="4">
      <t>ショウドク</t>
    </rPh>
    <rPh sb="5" eb="6">
      <t>カカ</t>
    </rPh>
    <rPh sb="11" eb="14">
      <t>コウニュウヒ</t>
    </rPh>
    <phoneticPr fontId="6"/>
  </si>
  <si>
    <t>検査機関名</t>
    <rPh sb="0" eb="2">
      <t>ケンサ</t>
    </rPh>
    <rPh sb="2" eb="4">
      <t>キカン</t>
    </rPh>
    <rPh sb="4" eb="5">
      <t>メイ</t>
    </rPh>
    <phoneticPr fontId="6"/>
  </si>
  <si>
    <t>小　　　計　①</t>
    <phoneticPr fontId="6"/>
  </si>
  <si>
    <t>小　　　計　②</t>
    <phoneticPr fontId="6"/>
  </si>
  <si>
    <t>小　　　計　③</t>
    <phoneticPr fontId="6"/>
  </si>
  <si>
    <t>小　　　計　④</t>
    <phoneticPr fontId="6"/>
  </si>
  <si>
    <t>小　　　計　⑤</t>
    <phoneticPr fontId="6"/>
  </si>
  <si>
    <t>小　　　計　⑥</t>
    <phoneticPr fontId="6"/>
  </si>
  <si>
    <t>志布志市甘しょ病害虫対策組合</t>
    <rPh sb="0" eb="4">
      <t>シブシシ</t>
    </rPh>
    <rPh sb="4" eb="5">
      <t>カン</t>
    </rPh>
    <rPh sb="7" eb="10">
      <t>ビョウガイチュウ</t>
    </rPh>
    <rPh sb="10" eb="12">
      <t>タイサク</t>
    </rPh>
    <rPh sb="12" eb="14">
      <t>クミアイ</t>
    </rPh>
    <phoneticPr fontId="6"/>
  </si>
  <si>
    <t>←法人
の場合</t>
    <rPh sb="1" eb="3">
      <t>ホウジン</t>
    </rPh>
    <rPh sb="5" eb="7">
      <t>バアイ</t>
    </rPh>
    <phoneticPr fontId="6"/>
  </si>
  <si>
    <t>出荷数量（kg）</t>
    <rPh sb="0" eb="2">
      <t>シュッカ</t>
    </rPh>
    <rPh sb="2" eb="4">
      <t>スウリョウ</t>
    </rPh>
    <phoneticPr fontId="6"/>
  </si>
  <si>
    <t>作付面積（a）</t>
    <phoneticPr fontId="6"/>
  </si>
  <si>
    <t>単収（kg/10a）</t>
    <rPh sb="0" eb="2">
      <t>タンシュウ</t>
    </rPh>
    <phoneticPr fontId="6"/>
  </si>
  <si>
    <t>合計</t>
    <rPh sb="0" eb="2">
      <t>ゴウケイ</t>
    </rPh>
    <phoneticPr fontId="6"/>
  </si>
  <si>
    <t>　 作付面積（a）</t>
    <phoneticPr fontId="6"/>
  </si>
  <si>
    <t>　 契約面積（a）</t>
    <phoneticPr fontId="6"/>
  </si>
  <si>
    <t>基腐病が発生した面積（a）</t>
    <rPh sb="0" eb="1">
      <t>モト</t>
    </rPh>
    <rPh sb="1" eb="2">
      <t>クサ</t>
    </rPh>
    <rPh sb="2" eb="3">
      <t>ビョウ</t>
    </rPh>
    <rPh sb="4" eb="6">
      <t>ハッセイ</t>
    </rPh>
    <rPh sb="8" eb="10">
      <t>メンセキ</t>
    </rPh>
    <phoneticPr fontId="6"/>
  </si>
  <si>
    <t>農薬の購入費</t>
    <phoneticPr fontId="19"/>
  </si>
  <si>
    <t>　堆肥の購入費</t>
    <rPh sb="1" eb="3">
      <t>タイヒ</t>
    </rPh>
    <rPh sb="4" eb="7">
      <t>コウニュウヒ</t>
    </rPh>
    <phoneticPr fontId="19"/>
  </si>
  <si>
    <t>　堆肥散布の委託費</t>
    <rPh sb="1" eb="3">
      <t>タイヒ</t>
    </rPh>
    <rPh sb="3" eb="5">
      <t>サンプ</t>
    </rPh>
    <rPh sb="6" eb="8">
      <t>イタク</t>
    </rPh>
    <rPh sb="8" eb="9">
      <t>ヒ</t>
    </rPh>
    <phoneticPr fontId="19"/>
  </si>
  <si>
    <t>小　　　計　⑦</t>
    <phoneticPr fontId="6"/>
  </si>
  <si>
    <t>ウ
転作</t>
    <rPh sb="2" eb="4">
      <t>テンサク</t>
    </rPh>
    <phoneticPr fontId="6"/>
  </si>
  <si>
    <t>Ｎｏ．</t>
    <phoneticPr fontId="6"/>
  </si>
  <si>
    <t>免税
事業者</t>
    <rPh sb="0" eb="2">
      <t>メンゼイ</t>
    </rPh>
    <rPh sb="3" eb="6">
      <t>ジギョウシャ</t>
    </rPh>
    <phoneticPr fontId="6"/>
  </si>
  <si>
    <t>簡易課税
事業者</t>
    <rPh sb="0" eb="2">
      <t>カンイ</t>
    </rPh>
    <rPh sb="2" eb="4">
      <t>カゼイ</t>
    </rPh>
    <rPh sb="5" eb="8">
      <t>ジギョウシャ</t>
    </rPh>
    <phoneticPr fontId="6"/>
  </si>
  <si>
    <t>本則課税
事業者</t>
    <rPh sb="0" eb="2">
      <t>ホンソク</t>
    </rPh>
    <rPh sb="2" eb="4">
      <t>カゼイ</t>
    </rPh>
    <rPh sb="5" eb="8">
      <t>ジギョウシャ</t>
    </rPh>
    <phoneticPr fontId="6"/>
  </si>
  <si>
    <t>うち青果用
（加工用）</t>
    <rPh sb="2" eb="4">
      <t>セイカ</t>
    </rPh>
    <rPh sb="4" eb="5">
      <t>ヨウ</t>
    </rPh>
    <rPh sb="7" eb="10">
      <t>カコウヨウ</t>
    </rPh>
    <phoneticPr fontId="6"/>
  </si>
  <si>
    <t>用途
青果：1　
加工：1
焼酎：2
澱粉：3</t>
    <rPh sb="0" eb="2">
      <t>ヨウト</t>
    </rPh>
    <rPh sb="3" eb="5">
      <t>セイカ</t>
    </rPh>
    <rPh sb="14" eb="16">
      <t>ショウチュウ</t>
    </rPh>
    <rPh sb="19" eb="21">
      <t>デンプン</t>
    </rPh>
    <phoneticPr fontId="6"/>
  </si>
  <si>
    <t>三菌酵体</t>
    <rPh sb="0" eb="1">
      <t>サン</t>
    </rPh>
    <rPh sb="1" eb="2">
      <t>キン</t>
    </rPh>
    <rPh sb="2" eb="3">
      <t>コウ</t>
    </rPh>
    <rPh sb="3" eb="4">
      <t>タイ</t>
    </rPh>
    <phoneticPr fontId="6"/>
  </si>
  <si>
    <t>バイオチャージ</t>
    <phoneticPr fontId="6"/>
  </si>
  <si>
    <t>バイオマスター</t>
    <phoneticPr fontId="6"/>
  </si>
  <si>
    <t>ビオライザー</t>
    <phoneticPr fontId="6"/>
  </si>
  <si>
    <t>ラクトキング</t>
    <phoneticPr fontId="6"/>
  </si>
  <si>
    <t>ＴＡＮＡＫＡ50</t>
    <phoneticPr fontId="6"/>
  </si>
  <si>
    <t>ラクトマックス</t>
    <phoneticPr fontId="6"/>
  </si>
  <si>
    <t>バスアミド微粒剤</t>
    <rPh sb="5" eb="6">
      <t>ビ</t>
    </rPh>
    <rPh sb="6" eb="8">
      <t>リュウザイ</t>
    </rPh>
    <phoneticPr fontId="19"/>
  </si>
  <si>
    <t>ガスタード微粒剤</t>
    <rPh sb="5" eb="6">
      <t>ビ</t>
    </rPh>
    <rPh sb="6" eb="8">
      <t>リュウザイ</t>
    </rPh>
    <phoneticPr fontId="19"/>
  </si>
  <si>
    <t>フロンサイドＳＣ</t>
    <phoneticPr fontId="19"/>
  </si>
  <si>
    <t>キルパー</t>
    <phoneticPr fontId="6"/>
  </si>
  <si>
    <t>ベンレートＴ水和剤</t>
    <rPh sb="6" eb="9">
      <t>スイワザイ</t>
    </rPh>
    <phoneticPr fontId="6"/>
  </si>
  <si>
    <t>トップジンＭ水和剤</t>
    <rPh sb="6" eb="9">
      <t>スイワザイ</t>
    </rPh>
    <phoneticPr fontId="6"/>
  </si>
  <si>
    <t>Ｚボルドー</t>
    <phoneticPr fontId="19"/>
  </si>
  <si>
    <t>様式2-1</t>
    <rPh sb="0" eb="2">
      <t>ヨウシキ</t>
    </rPh>
    <phoneticPr fontId="6"/>
  </si>
  <si>
    <t>様式2-2</t>
    <rPh sb="0" eb="2">
      <t>ヨウシキ</t>
    </rPh>
    <phoneticPr fontId="6"/>
  </si>
  <si>
    <t>様式2-3</t>
    <rPh sb="0" eb="2">
      <t>ヨウシキ</t>
    </rPh>
    <phoneticPr fontId="6"/>
  </si>
  <si>
    <t>氏名・名称</t>
    <rPh sb="0" eb="1">
      <t>シ</t>
    </rPh>
    <rPh sb="1" eb="2">
      <t>メイ</t>
    </rPh>
    <rPh sb="3" eb="4">
      <t>ナ</t>
    </rPh>
    <rPh sb="4" eb="5">
      <t>ショウ</t>
    </rPh>
    <phoneticPr fontId="6"/>
  </si>
  <si>
    <t>様式3</t>
    <rPh sb="0" eb="2">
      <t>ヨウシキ</t>
    </rPh>
    <phoneticPr fontId="6"/>
  </si>
  <si>
    <t>腐熟促進剤の購入費</t>
    <rPh sb="0" eb="2">
      <t>フジュク</t>
    </rPh>
    <rPh sb="2" eb="5">
      <t>ソクシンザイ</t>
    </rPh>
    <rPh sb="6" eb="8">
      <t>コウニュウ</t>
    </rPh>
    <rPh sb="8" eb="9">
      <t>ヒ</t>
    </rPh>
    <phoneticPr fontId="6"/>
  </si>
  <si>
    <t>合　　　計　⑧　（①+②+③+④+⑤+⑥+⑦）</t>
    <rPh sb="0" eb="1">
      <t>ゴウ</t>
    </rPh>
    <phoneticPr fontId="6"/>
  </si>
  <si>
    <t>小　　　計　⑨</t>
    <phoneticPr fontId="6"/>
  </si>
  <si>
    <t>★〔被害が著しいほ場への対策〕</t>
    <rPh sb="2" eb="4">
      <t>ヒガイ</t>
    </rPh>
    <rPh sb="5" eb="6">
      <t>イチジル</t>
    </rPh>
    <rPh sb="9" eb="10">
      <t>バ</t>
    </rPh>
    <rPh sb="12" eb="14">
      <t>タイサク</t>
    </rPh>
    <phoneticPr fontId="6"/>
  </si>
  <si>
    <t>　被覆資材の購入費</t>
    <rPh sb="1" eb="3">
      <t>ヒフク</t>
    </rPh>
    <rPh sb="3" eb="5">
      <t>シザイ</t>
    </rPh>
    <rPh sb="6" eb="8">
      <t>コウニュウ</t>
    </rPh>
    <rPh sb="8" eb="9">
      <t>ヒ</t>
    </rPh>
    <phoneticPr fontId="6"/>
  </si>
  <si>
    <t>３割以上減収ほ場の基準単収（Ａ×70％）</t>
    <rPh sb="1" eb="2">
      <t>ワリ</t>
    </rPh>
    <rPh sb="2" eb="4">
      <t>イジョウ</t>
    </rPh>
    <rPh sb="4" eb="6">
      <t>ゲンシュウ</t>
    </rPh>
    <rPh sb="7" eb="8">
      <t>ジョウ</t>
    </rPh>
    <rPh sb="9" eb="13">
      <t>キジュンタンシュウ</t>
    </rPh>
    <phoneticPr fontId="6"/>
  </si>
  <si>
    <t>６　被害が著しいほ場への対策【3割以上】（面積は全て小数第1位を切り捨てして記入）</t>
    <rPh sb="2" eb="4">
      <t>ヒガイ</t>
    </rPh>
    <rPh sb="5" eb="6">
      <t>イチジル</t>
    </rPh>
    <rPh sb="9" eb="10">
      <t>ジョウ</t>
    </rPh>
    <rPh sb="12" eb="14">
      <t>タイサク</t>
    </rPh>
    <rPh sb="16" eb="17">
      <t>ワリ</t>
    </rPh>
    <rPh sb="17" eb="19">
      <t>イジョウ</t>
    </rPh>
    <rPh sb="28" eb="29">
      <t>ダイ</t>
    </rPh>
    <rPh sb="32" eb="33">
      <t>キ</t>
    </rPh>
    <rPh sb="34" eb="35">
      <t>ス</t>
    </rPh>
    <phoneticPr fontId="6"/>
  </si>
  <si>
    <t>合　　　計　⑩　（⑧+⑨）</t>
    <rPh sb="0" eb="1">
      <t>ゴウ</t>
    </rPh>
    <phoneticPr fontId="6"/>
  </si>
  <si>
    <t>(1) ウイルスフリー苗又は健全な種いもの利用</t>
    <rPh sb="11" eb="12">
      <t>ナエ</t>
    </rPh>
    <rPh sb="12" eb="13">
      <t>マタ</t>
    </rPh>
    <rPh sb="14" eb="16">
      <t>ケンゼン</t>
    </rPh>
    <rPh sb="17" eb="18">
      <t>タネ</t>
    </rPh>
    <rPh sb="21" eb="23">
      <t>リヨウ</t>
    </rPh>
    <phoneticPr fontId="6"/>
  </si>
  <si>
    <t>(2) 苗及び苗床の消毒</t>
    <rPh sb="4" eb="5">
      <t>ナエ</t>
    </rPh>
    <rPh sb="5" eb="6">
      <t>オヨ</t>
    </rPh>
    <rPh sb="7" eb="9">
      <t>ナエドコ</t>
    </rPh>
    <rPh sb="10" eb="12">
      <t>ショウドク</t>
    </rPh>
    <phoneticPr fontId="6"/>
  </si>
  <si>
    <t>(3) 種いも及び苗の罹病検査</t>
    <rPh sb="4" eb="5">
      <t>シュ</t>
    </rPh>
    <rPh sb="7" eb="8">
      <t>オヨ</t>
    </rPh>
    <rPh sb="9" eb="10">
      <t>ナエ</t>
    </rPh>
    <rPh sb="11" eb="13">
      <t>リビョウ</t>
    </rPh>
    <rPh sb="13" eb="15">
      <t>ケンサ</t>
    </rPh>
    <phoneticPr fontId="6"/>
  </si>
  <si>
    <t>(4) トンネル栽培等早期栽培の推進</t>
    <rPh sb="8" eb="10">
      <t>サイバイ</t>
    </rPh>
    <rPh sb="10" eb="11">
      <t>トウ</t>
    </rPh>
    <rPh sb="11" eb="13">
      <t>ソウキ</t>
    </rPh>
    <rPh sb="13" eb="15">
      <t>サイバイ</t>
    </rPh>
    <rPh sb="16" eb="18">
      <t>スイシン</t>
    </rPh>
    <phoneticPr fontId="6"/>
  </si>
  <si>
    <t>(5) 農薬の散布</t>
    <rPh sb="4" eb="6">
      <t>ノウヤク</t>
    </rPh>
    <rPh sb="7" eb="9">
      <t>サンプ</t>
    </rPh>
    <phoneticPr fontId="6"/>
  </si>
  <si>
    <t>(6) 堆肥の散布</t>
    <rPh sb="4" eb="6">
      <t>タイヒ</t>
    </rPh>
    <rPh sb="7" eb="9">
      <t>サンプ</t>
    </rPh>
    <phoneticPr fontId="6"/>
  </si>
  <si>
    <t>(7) ほ場の残渣処理</t>
    <rPh sb="5" eb="6">
      <t>ジョウ</t>
    </rPh>
    <rPh sb="7" eb="9">
      <t>ザンサ</t>
    </rPh>
    <rPh sb="9" eb="11">
      <t>ショリ</t>
    </rPh>
    <phoneticPr fontId="6"/>
  </si>
  <si>
    <t>(8) 土壌消毒殺菌剤の購入</t>
    <rPh sb="4" eb="6">
      <t>ドジョウ</t>
    </rPh>
    <rPh sb="6" eb="8">
      <t>ショウドク</t>
    </rPh>
    <rPh sb="8" eb="11">
      <t>サッキンザイ</t>
    </rPh>
    <rPh sb="12" eb="14">
      <t>コウニュウ</t>
    </rPh>
    <phoneticPr fontId="6"/>
  </si>
  <si>
    <t>ベンレート水和剤</t>
    <rPh sb="5" eb="8">
      <t>スイワザイ</t>
    </rPh>
    <phoneticPr fontId="6"/>
  </si>
  <si>
    <t>アミスター20フロアブル
（航空防除・地上）</t>
    <rPh sb="14" eb="16">
      <t>コウクウ</t>
    </rPh>
    <rPh sb="16" eb="18">
      <t>ボウジョ</t>
    </rPh>
    <rPh sb="19" eb="21">
      <t>チジョウ</t>
    </rPh>
    <phoneticPr fontId="6"/>
  </si>
  <si>
    <t>トリフミン水和剤
（航空防除・地上）</t>
    <rPh sb="5" eb="8">
      <t>スイワザイ</t>
    </rPh>
    <rPh sb="10" eb="14">
      <t>コウクウボウジョ</t>
    </rPh>
    <rPh sb="15" eb="17">
      <t>チジョウ</t>
    </rPh>
    <phoneticPr fontId="6"/>
  </si>
  <si>
    <t>２　かんしょ生産状況，病害発生状況及び作付計画</t>
    <rPh sb="6" eb="8">
      <t>セイサン</t>
    </rPh>
    <rPh sb="8" eb="10">
      <t>ジョウキョウ</t>
    </rPh>
    <rPh sb="11" eb="13">
      <t>ビョウガイ</t>
    </rPh>
    <rPh sb="13" eb="15">
      <t>ハッセイ</t>
    </rPh>
    <rPh sb="15" eb="17">
      <t>ジョウキョウ</t>
    </rPh>
    <rPh sb="17" eb="18">
      <t>オヨ</t>
    </rPh>
    <rPh sb="19" eb="21">
      <t>サクツケ</t>
    </rPh>
    <rPh sb="21" eb="23">
      <t>ケイカク</t>
    </rPh>
    <phoneticPr fontId="6"/>
  </si>
  <si>
    <t>３　【持ち込まない】対策　地域全体への支援　（補助率：1/2以内）　　　　　　(実施する取組に○をつける）</t>
    <rPh sb="3" eb="4">
      <t>モ</t>
    </rPh>
    <rPh sb="5" eb="6">
      <t>コ</t>
    </rPh>
    <rPh sb="10" eb="12">
      <t>タイサク</t>
    </rPh>
    <rPh sb="13" eb="15">
      <t>チイキ</t>
    </rPh>
    <rPh sb="15" eb="17">
      <t>ゼンタイ</t>
    </rPh>
    <rPh sb="19" eb="21">
      <t>シエン</t>
    </rPh>
    <rPh sb="23" eb="26">
      <t>ホジョリツ</t>
    </rPh>
    <rPh sb="30" eb="32">
      <t>イナイ</t>
    </rPh>
    <phoneticPr fontId="6"/>
  </si>
  <si>
    <t>４　【増やさない】対策　地域全体への支援　（補助率：1/2以内）　　　　　　(実施する取組に○をつける）</t>
    <rPh sb="3" eb="4">
      <t>フ</t>
    </rPh>
    <rPh sb="9" eb="11">
      <t>タイサク</t>
    </rPh>
    <rPh sb="12" eb="14">
      <t>チイキ</t>
    </rPh>
    <rPh sb="14" eb="16">
      <t>ゼンタイ</t>
    </rPh>
    <rPh sb="18" eb="20">
      <t>シエン</t>
    </rPh>
    <rPh sb="22" eb="25">
      <t>ホジョリツ</t>
    </rPh>
    <rPh sb="29" eb="31">
      <t>イナイ</t>
    </rPh>
    <phoneticPr fontId="6"/>
  </si>
  <si>
    <t>５　【残さない】対策　地域全体への支援　（補助率：1/2以内）　　　　　　(実施する取組に○をつける）</t>
    <rPh sb="3" eb="4">
      <t>ノコ</t>
    </rPh>
    <rPh sb="8" eb="10">
      <t>タイサク</t>
    </rPh>
    <rPh sb="11" eb="13">
      <t>チイキ</t>
    </rPh>
    <rPh sb="13" eb="15">
      <t>ゼンタイ</t>
    </rPh>
    <rPh sb="17" eb="19">
      <t>シエン</t>
    </rPh>
    <rPh sb="21" eb="24">
      <t>ホジョリツ</t>
    </rPh>
    <rPh sb="28" eb="30">
      <t>イナイ</t>
    </rPh>
    <phoneticPr fontId="6"/>
  </si>
  <si>
    <t>被害が著しいほ場</t>
    <rPh sb="0" eb="2">
      <t>ヒガイ</t>
    </rPh>
    <rPh sb="3" eb="4">
      <t>イチジル</t>
    </rPh>
    <rPh sb="7" eb="8">
      <t>ジョウ</t>
    </rPh>
    <phoneticPr fontId="6"/>
  </si>
  <si>
    <t>本年産</t>
    <rPh sb="0" eb="2">
      <t>ホンネン</t>
    </rPh>
    <rPh sb="2" eb="3">
      <t>サン</t>
    </rPh>
    <phoneticPr fontId="6"/>
  </si>
  <si>
    <t>クロールピクリン等</t>
    <rPh sb="8" eb="9">
      <t>トウ</t>
    </rPh>
    <phoneticPr fontId="6"/>
  </si>
  <si>
    <t>フリントフロアブル25</t>
    <phoneticPr fontId="6"/>
  </si>
  <si>
    <t>フロンサイドSC</t>
    <phoneticPr fontId="6"/>
  </si>
  <si>
    <t>ジーファイン水和剤</t>
    <rPh sb="6" eb="9">
      <t>スイワザイ</t>
    </rPh>
    <phoneticPr fontId="6"/>
  </si>
  <si>
    <t>フロンサイド粉剤</t>
    <rPh sb="6" eb="8">
      <t>フンザイ</t>
    </rPh>
    <phoneticPr fontId="6"/>
  </si>
  <si>
    <t>ICボルドー66D</t>
    <phoneticPr fontId="6"/>
  </si>
  <si>
    <t>志布志市有明町伊崎田</t>
    <rPh sb="0" eb="4">
      <t>シブシシ</t>
    </rPh>
    <rPh sb="4" eb="7">
      <t>アリアケチョウ</t>
    </rPh>
    <rPh sb="7" eb="10">
      <t>イサキダ</t>
    </rPh>
    <phoneticPr fontId="6"/>
  </si>
  <si>
    <t>志布志市有明町野井倉</t>
    <rPh sb="0" eb="4">
      <t>シブシシ</t>
    </rPh>
    <rPh sb="4" eb="7">
      <t>アリアケチョウ</t>
    </rPh>
    <rPh sb="7" eb="8">
      <t>ノ</t>
    </rPh>
    <rPh sb="8" eb="9">
      <t>イ</t>
    </rPh>
    <rPh sb="9" eb="10">
      <t>クラ</t>
    </rPh>
    <phoneticPr fontId="6"/>
  </si>
  <si>
    <t>志布志市有明町野神</t>
    <rPh sb="0" eb="4">
      <t>シブシシ</t>
    </rPh>
    <rPh sb="4" eb="7">
      <t>アリアケチョウ</t>
    </rPh>
    <rPh sb="7" eb="8">
      <t>ノ</t>
    </rPh>
    <rPh sb="8" eb="9">
      <t>カミ</t>
    </rPh>
    <phoneticPr fontId="6"/>
  </si>
  <si>
    <t>志布志市有明町原田</t>
    <rPh sb="0" eb="4">
      <t>シブシシ</t>
    </rPh>
    <rPh sb="4" eb="7">
      <t>アリアケチョウ</t>
    </rPh>
    <rPh sb="7" eb="9">
      <t>ハラダ</t>
    </rPh>
    <phoneticPr fontId="6"/>
  </si>
  <si>
    <t>志布志市有明町蓬原</t>
    <rPh sb="0" eb="4">
      <t>シブシシ</t>
    </rPh>
    <rPh sb="4" eb="7">
      <t>アリアケチョウ</t>
    </rPh>
    <rPh sb="7" eb="8">
      <t>ヨモギ</t>
    </rPh>
    <rPh sb="8" eb="9">
      <t>ハラ</t>
    </rPh>
    <phoneticPr fontId="6"/>
  </si>
  <si>
    <t>志布志市有明町山重</t>
    <rPh sb="0" eb="4">
      <t>シブシシ</t>
    </rPh>
    <rPh sb="4" eb="7">
      <t>アリアケチョウ</t>
    </rPh>
    <rPh sb="7" eb="9">
      <t>ヤマシゲ</t>
    </rPh>
    <phoneticPr fontId="6"/>
  </si>
  <si>
    <t>志布志市志布志町安楽</t>
    <rPh sb="0" eb="4">
      <t>シブシシ</t>
    </rPh>
    <rPh sb="4" eb="8">
      <t>シブシチョウ</t>
    </rPh>
    <rPh sb="8" eb="10">
      <t>アンラク</t>
    </rPh>
    <phoneticPr fontId="6"/>
  </si>
  <si>
    <t>志布志市志布志町内之倉</t>
    <rPh sb="0" eb="4">
      <t>シブシシ</t>
    </rPh>
    <rPh sb="4" eb="8">
      <t>シブシチョウ</t>
    </rPh>
    <rPh sb="8" eb="11">
      <t>ウチノクラ</t>
    </rPh>
    <phoneticPr fontId="6"/>
  </si>
  <si>
    <t>志布志市志布志町志布志</t>
    <rPh sb="0" eb="4">
      <t>シブシシ</t>
    </rPh>
    <rPh sb="4" eb="8">
      <t>シブシチョウ</t>
    </rPh>
    <rPh sb="8" eb="11">
      <t>シブシ</t>
    </rPh>
    <phoneticPr fontId="6"/>
  </si>
  <si>
    <t>志布志市志布志町田之浦</t>
    <rPh sb="0" eb="4">
      <t>シブシシ</t>
    </rPh>
    <rPh sb="4" eb="8">
      <t>シブシチョウ</t>
    </rPh>
    <rPh sb="8" eb="11">
      <t>タノウラ</t>
    </rPh>
    <phoneticPr fontId="6"/>
  </si>
  <si>
    <t>志布志市志布志町帖</t>
    <rPh sb="0" eb="4">
      <t>シブシシ</t>
    </rPh>
    <rPh sb="4" eb="8">
      <t>シブシチョウ</t>
    </rPh>
    <rPh sb="8" eb="9">
      <t>チョウ</t>
    </rPh>
    <phoneticPr fontId="6"/>
  </si>
  <si>
    <t>志布志市志布志町夏井</t>
    <rPh sb="0" eb="4">
      <t>シブシシ</t>
    </rPh>
    <rPh sb="4" eb="8">
      <t>シブシチョウ</t>
    </rPh>
    <rPh sb="8" eb="10">
      <t>ナツイ</t>
    </rPh>
    <phoneticPr fontId="6"/>
  </si>
  <si>
    <t>志布志市松山町尾野見</t>
    <rPh sb="0" eb="4">
      <t>シブシシ</t>
    </rPh>
    <rPh sb="4" eb="7">
      <t>マツヤマチョウ</t>
    </rPh>
    <rPh sb="7" eb="10">
      <t>オノミ</t>
    </rPh>
    <phoneticPr fontId="6"/>
  </si>
  <si>
    <t>志布志市松山町新橋</t>
    <rPh sb="0" eb="4">
      <t>シブシシ</t>
    </rPh>
    <rPh sb="4" eb="7">
      <t>マツヤマチョウ</t>
    </rPh>
    <rPh sb="7" eb="9">
      <t>シンバシ</t>
    </rPh>
    <phoneticPr fontId="6"/>
  </si>
  <si>
    <t>志布志市松山町泰野</t>
    <rPh sb="0" eb="4">
      <t>シブシシ</t>
    </rPh>
    <rPh sb="4" eb="7">
      <t>マツヤマチョウ</t>
    </rPh>
    <rPh sb="7" eb="9">
      <t>タイノ</t>
    </rPh>
    <phoneticPr fontId="6"/>
  </si>
  <si>
    <t>〇</t>
    <phoneticPr fontId="6"/>
  </si>
  <si>
    <t>用途集計</t>
    <rPh sb="0" eb="2">
      <t>ヨウト</t>
    </rPh>
    <rPh sb="2" eb="4">
      <t>シュウケイ</t>
    </rPh>
    <phoneticPr fontId="6"/>
  </si>
  <si>
    <t>用途面積</t>
    <rPh sb="0" eb="2">
      <t>ヨウト</t>
    </rPh>
    <rPh sb="2" eb="4">
      <t>メンセキ</t>
    </rPh>
    <phoneticPr fontId="6"/>
  </si>
  <si>
    <t>青果・加工</t>
    <rPh sb="0" eb="2">
      <t>セイカ</t>
    </rPh>
    <rPh sb="3" eb="5">
      <t>カコウ</t>
    </rPh>
    <phoneticPr fontId="6"/>
  </si>
  <si>
    <t>焼酎</t>
    <rPh sb="0" eb="2">
      <t>ショウチュウ</t>
    </rPh>
    <phoneticPr fontId="6"/>
  </si>
  <si>
    <t>澱粉</t>
    <rPh sb="0" eb="2">
      <t>デンプン</t>
    </rPh>
    <phoneticPr fontId="6"/>
  </si>
  <si>
    <t>利用権判定</t>
    <rPh sb="0" eb="3">
      <t>リヨウケン</t>
    </rPh>
    <rPh sb="3" eb="5">
      <t>ハンテイ</t>
    </rPh>
    <phoneticPr fontId="6"/>
  </si>
  <si>
    <t>種芋上限数量（㎏）</t>
    <rPh sb="0" eb="2">
      <t>タネイモ</t>
    </rPh>
    <rPh sb="2" eb="4">
      <t>ジョウゲン</t>
    </rPh>
    <rPh sb="4" eb="6">
      <t>スウリョウ</t>
    </rPh>
    <phoneticPr fontId="6"/>
  </si>
  <si>
    <t>３割以上減収ほ場の基準単収
（被害がなかった年産の単収×70％）</t>
    <rPh sb="15" eb="17">
      <t>ヒガイ</t>
    </rPh>
    <rPh sb="22" eb="23">
      <t>ネン</t>
    </rPh>
    <rPh sb="23" eb="24">
      <t>サン</t>
    </rPh>
    <rPh sb="25" eb="27">
      <t>タンシュウ</t>
    </rPh>
    <phoneticPr fontId="6"/>
  </si>
  <si>
    <t>被害判定</t>
    <rPh sb="0" eb="2">
      <t>ヒガイ</t>
    </rPh>
    <rPh sb="2" eb="4">
      <t>ハンテイ</t>
    </rPh>
    <phoneticPr fontId="6"/>
  </si>
  <si>
    <t>種芋上限単価（円/㎏）※税込</t>
    <rPh sb="0" eb="2">
      <t>タネイモ</t>
    </rPh>
    <rPh sb="2" eb="4">
      <t>ジョウゲン</t>
    </rPh>
    <rPh sb="4" eb="6">
      <t>タンカ</t>
    </rPh>
    <rPh sb="7" eb="8">
      <t>エン</t>
    </rPh>
    <rPh sb="12" eb="14">
      <t>ゼイコミ</t>
    </rPh>
    <phoneticPr fontId="6"/>
  </si>
  <si>
    <t>フロンサイド粉剤</t>
    <rPh sb="6" eb="8">
      <t>フンザイ</t>
    </rPh>
    <phoneticPr fontId="19"/>
  </si>
  <si>
    <t>クプロシールド</t>
    <phoneticPr fontId="6"/>
  </si>
  <si>
    <t>抵抗性品種への転換</t>
    <rPh sb="0" eb="3">
      <t>テイコウセイ</t>
    </rPh>
    <rPh sb="3" eb="5">
      <t>ヒンシュ</t>
    </rPh>
    <rPh sb="7" eb="9">
      <t>テンカン</t>
    </rPh>
    <phoneticPr fontId="6"/>
  </si>
  <si>
    <t>取組に〇</t>
    <rPh sb="0" eb="2">
      <t>トリクミ</t>
    </rPh>
    <phoneticPr fontId="6"/>
  </si>
  <si>
    <t>R7品種</t>
    <rPh sb="2" eb="4">
      <t>ヒンシュ</t>
    </rPh>
    <phoneticPr fontId="6"/>
  </si>
  <si>
    <t>R8品種</t>
    <rPh sb="2" eb="4">
      <t>ヒンシュ</t>
    </rPh>
    <phoneticPr fontId="6"/>
  </si>
  <si>
    <t>令和8年産かんしょ生産に向けた支援策に係る計画書(個表)</t>
    <rPh sb="0" eb="2">
      <t>レイワ</t>
    </rPh>
    <rPh sb="3" eb="4">
      <t>ネン</t>
    </rPh>
    <rPh sb="4" eb="5">
      <t>サン</t>
    </rPh>
    <rPh sb="9" eb="11">
      <t>セイサン</t>
    </rPh>
    <rPh sb="12" eb="13">
      <t>ム</t>
    </rPh>
    <rPh sb="15" eb="17">
      <t>シエン</t>
    </rPh>
    <rPh sb="17" eb="18">
      <t>サク</t>
    </rPh>
    <rPh sb="19" eb="20">
      <t>カカ</t>
    </rPh>
    <rPh sb="21" eb="24">
      <t>ケイカクショ</t>
    </rPh>
    <rPh sb="25" eb="27">
      <t>コヒョウ</t>
    </rPh>
    <phoneticPr fontId="6"/>
  </si>
  <si>
    <t>令和7年産</t>
    <rPh sb="0" eb="2">
      <t>レイワ</t>
    </rPh>
    <rPh sb="3" eb="5">
      <t>ネンサン</t>
    </rPh>
    <phoneticPr fontId="6"/>
  </si>
  <si>
    <t>令和8年産</t>
    <rPh sb="0" eb="2">
      <t>レイワ</t>
    </rPh>
    <rPh sb="3" eb="5">
      <t>ネンサン</t>
    </rPh>
    <phoneticPr fontId="6"/>
  </si>
  <si>
    <t>うち，令和7年産で被害率３割未満の面積（a）</t>
    <rPh sb="3" eb="5">
      <t>レイワ</t>
    </rPh>
    <rPh sb="6" eb="8">
      <t>ネンサン</t>
    </rPh>
    <rPh sb="9" eb="12">
      <t>ヒガイリツ</t>
    </rPh>
    <rPh sb="13" eb="14">
      <t>ワリ</t>
    </rPh>
    <rPh sb="14" eb="16">
      <t>ミマン</t>
    </rPh>
    <rPh sb="17" eb="19">
      <t>メンセキ</t>
    </rPh>
    <phoneticPr fontId="6"/>
  </si>
  <si>
    <t>うち，令和7年産で３割以上減収した面積（a）</t>
    <rPh sb="3" eb="5">
      <t>レイワ</t>
    </rPh>
    <rPh sb="6" eb="8">
      <t>ネンサン</t>
    </rPh>
    <rPh sb="10" eb="11">
      <t>ワリ</t>
    </rPh>
    <rPh sb="11" eb="13">
      <t>イジョウ</t>
    </rPh>
    <rPh sb="13" eb="15">
      <t>ゲンシュウ</t>
    </rPh>
    <rPh sb="17" eb="19">
      <t>メンセキ</t>
    </rPh>
    <phoneticPr fontId="6"/>
  </si>
  <si>
    <t>うち，令和8年産に増加する面積（a）</t>
    <rPh sb="3" eb="5">
      <t>レイワ</t>
    </rPh>
    <rPh sb="6" eb="8">
      <t>ネンサン</t>
    </rPh>
    <rPh sb="9" eb="11">
      <t>ゾウカ</t>
    </rPh>
    <rPh sb="13" eb="15">
      <t>メンセキ</t>
    </rPh>
    <phoneticPr fontId="6"/>
  </si>
  <si>
    <t>-</t>
    <phoneticPr fontId="6"/>
  </si>
  <si>
    <t>（  ）年産
※被害がなかった年産</t>
    <rPh sb="4" eb="6">
      <t>ネンサン</t>
    </rPh>
    <rPh sb="8" eb="10">
      <t>ヒガイ</t>
    </rPh>
    <rPh sb="15" eb="16">
      <t>ネン</t>
    </rPh>
    <rPh sb="16" eb="17">
      <t>サン</t>
    </rPh>
    <phoneticPr fontId="6"/>
  </si>
  <si>
    <t>バイオグッドHG</t>
    <phoneticPr fontId="6"/>
  </si>
  <si>
    <t>ビートルパワーファーマー</t>
    <phoneticPr fontId="6"/>
  </si>
  <si>
    <t>バイデルマ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</si>
</sst>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[$-411]General"/>
    <numFmt numFmtId="178" formatCode="[$-411]#,##0"/>
    <numFmt numFmtId="179" formatCode="[$]ggge&quot;年&quot;m&quot;月&quot;d&quot;日&quot;;@" x16r2:formatCode16="[$-ja-JP-x-gannen]ggge&quot;年&quot;m&quot;月&quot;d&quot;日&quot;;@"/>
  </numFmts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8"/>
      <color theme="3"/>
      <name val="游ゴシック Light"/>
      <family val="3"/>
      <charset val="128"/>
    </font>
    <font>
      <sz val="11"/>
      <color indexed="8"/>
      <name val="ＭＳ Ｐゴシック"/>
      <family val="3"/>
      <charset val="128"/>
      <scheme val="minor"/>
    </font>
    <font>
      <b/>
      <sz val="2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thick">
        <color rgb="FF000000"/>
      </top>
      <bottom style="thin">
        <color indexed="64"/>
      </bottom>
      <diagonal/>
    </border>
    <border>
      <left style="thin">
        <color indexed="64"/>
      </left>
      <right/>
      <top style="thick">
        <color rgb="FF000000"/>
      </top>
      <bottom style="thin">
        <color indexed="64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00"/>
      </bottom>
      <diagonal/>
    </border>
    <border>
      <left style="thin">
        <color indexed="64"/>
      </left>
      <right/>
      <top style="thin">
        <color indexed="64"/>
      </top>
      <bottom style="thick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rgb="FF000000"/>
      </right>
      <top style="thick">
        <color indexed="64"/>
      </top>
      <bottom style="thin">
        <color indexed="64"/>
      </bottom>
      <diagonal/>
    </border>
  </borders>
  <cellStyleXfs count="59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7" fontId="22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3" fillId="0" borderId="0"/>
    <xf numFmtId="0" fontId="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5" borderId="65" applyNumberFormat="0" applyAlignment="0" applyProtection="0">
      <alignment vertical="center"/>
    </xf>
    <xf numFmtId="0" fontId="26" fillId="0" borderId="0">
      <alignment vertical="center"/>
    </xf>
    <xf numFmtId="38" fontId="1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right" vertical="center" shrinkToFit="1"/>
    </xf>
    <xf numFmtId="0" fontId="8" fillId="0" borderId="41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15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Continuous" vertical="center"/>
    </xf>
    <xf numFmtId="0" fontId="9" fillId="0" borderId="41" xfId="0" applyFont="1" applyBorder="1">
      <alignment vertical="center"/>
    </xf>
    <xf numFmtId="0" fontId="0" fillId="0" borderId="0" xfId="0" applyAlignment="1">
      <alignment horizontal="center" vertical="center"/>
    </xf>
    <xf numFmtId="0" fontId="10" fillId="0" borderId="3" xfId="0" applyFont="1" applyBorder="1">
      <alignment vertical="center"/>
    </xf>
    <xf numFmtId="0" fontId="9" fillId="0" borderId="15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9" fillId="0" borderId="15" xfId="0" applyFont="1" applyBorder="1">
      <alignment vertical="center"/>
    </xf>
    <xf numFmtId="3" fontId="9" fillId="0" borderId="0" xfId="0" applyNumberFormat="1" applyFont="1">
      <alignment vertical="center"/>
    </xf>
    <xf numFmtId="0" fontId="9" fillId="4" borderId="15" xfId="0" applyFont="1" applyFill="1" applyBorder="1">
      <alignment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6" fillId="0" borderId="44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38" fontId="9" fillId="2" borderId="15" xfId="1" applyFont="1" applyFill="1" applyBorder="1">
      <alignment vertical="center"/>
    </xf>
    <xf numFmtId="38" fontId="9" fillId="2" borderId="34" xfId="1" applyFont="1" applyFill="1" applyBorder="1">
      <alignment vertical="center"/>
    </xf>
    <xf numFmtId="38" fontId="9" fillId="2" borderId="36" xfId="1" applyFont="1" applyFill="1" applyBorder="1">
      <alignment vertical="center"/>
    </xf>
    <xf numFmtId="38" fontId="9" fillId="2" borderId="37" xfId="1" applyFon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14" fillId="0" borderId="0" xfId="0" applyFont="1" applyAlignment="1">
      <alignment vertical="center" shrinkToFit="1"/>
    </xf>
    <xf numFmtId="0" fontId="21" fillId="0" borderId="15" xfId="0" applyFont="1" applyBorder="1" applyAlignment="1">
      <alignment horizontal="center" vertical="center" wrapText="1"/>
    </xf>
    <xf numFmtId="0" fontId="31" fillId="0" borderId="0" xfId="0" applyFont="1">
      <alignment vertical="center"/>
    </xf>
    <xf numFmtId="0" fontId="21" fillId="0" borderId="14" xfId="0" applyFont="1" applyBorder="1" applyAlignment="1">
      <alignment horizontal="center" vertical="center"/>
    </xf>
    <xf numFmtId="0" fontId="21" fillId="0" borderId="58" xfId="0" applyFont="1" applyBorder="1">
      <alignment vertical="center"/>
    </xf>
    <xf numFmtId="0" fontId="21" fillId="0" borderId="57" xfId="0" applyFont="1" applyBorder="1">
      <alignment vertical="center"/>
    </xf>
    <xf numFmtId="0" fontId="32" fillId="0" borderId="1" xfId="0" applyFont="1" applyBorder="1" applyAlignment="1">
      <alignment horizontal="left" vertical="center"/>
    </xf>
    <xf numFmtId="3" fontId="33" fillId="4" borderId="38" xfId="0" applyNumberFormat="1" applyFont="1" applyFill="1" applyBorder="1" applyAlignment="1">
      <alignment horizontal="right" vertical="center"/>
    </xf>
    <xf numFmtId="3" fontId="33" fillId="0" borderId="52" xfId="0" applyNumberFormat="1" applyFont="1" applyBorder="1" applyAlignment="1">
      <alignment horizontal="right" vertical="center"/>
    </xf>
    <xf numFmtId="0" fontId="33" fillId="4" borderId="61" xfId="0" applyFont="1" applyFill="1" applyBorder="1">
      <alignment vertical="center"/>
    </xf>
    <xf numFmtId="176" fontId="33" fillId="0" borderId="13" xfId="0" applyNumberFormat="1" applyFont="1" applyBorder="1">
      <alignment vertical="center"/>
    </xf>
    <xf numFmtId="3" fontId="33" fillId="4" borderId="27" xfId="0" applyNumberFormat="1" applyFont="1" applyFill="1" applyBorder="1" applyAlignment="1">
      <alignment horizontal="right" vertical="center"/>
    </xf>
    <xf numFmtId="3" fontId="33" fillId="4" borderId="29" xfId="0" applyNumberFormat="1" applyFont="1" applyFill="1" applyBorder="1" applyAlignment="1">
      <alignment horizontal="right" vertical="center"/>
    </xf>
    <xf numFmtId="3" fontId="33" fillId="0" borderId="62" xfId="0" applyNumberFormat="1" applyFont="1" applyBorder="1" applyAlignment="1">
      <alignment horizontal="right" vertical="center"/>
    </xf>
    <xf numFmtId="0" fontId="33" fillId="0" borderId="19" xfId="0" applyFont="1" applyBorder="1">
      <alignment vertical="center"/>
    </xf>
    <xf numFmtId="0" fontId="33" fillId="0" borderId="26" xfId="0" applyFont="1" applyBorder="1">
      <alignment vertical="center"/>
    </xf>
    <xf numFmtId="3" fontId="33" fillId="0" borderId="26" xfId="0" applyNumberFormat="1" applyFont="1" applyBorder="1" applyAlignment="1">
      <alignment horizontal="center" vertical="center"/>
    </xf>
    <xf numFmtId="3" fontId="33" fillId="0" borderId="12" xfId="0" applyNumberFormat="1" applyFont="1" applyBorder="1" applyAlignment="1">
      <alignment horizontal="center" vertical="center"/>
    </xf>
    <xf numFmtId="3" fontId="33" fillId="4" borderId="18" xfId="0" applyNumberFormat="1" applyFont="1" applyFill="1" applyBorder="1" applyAlignment="1">
      <alignment horizontal="right" vertical="center"/>
    </xf>
    <xf numFmtId="4" fontId="33" fillId="0" borderId="62" xfId="0" applyNumberFormat="1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center" shrinkToFit="1"/>
    </xf>
    <xf numFmtId="3" fontId="33" fillId="4" borderId="57" xfId="24" applyNumberFormat="1" applyFont="1" applyFill="1" applyBorder="1" applyAlignment="1">
      <alignment horizontal="right" vertical="center"/>
    </xf>
    <xf numFmtId="3" fontId="33" fillId="4" borderId="51" xfId="24" applyNumberFormat="1" applyFont="1" applyFill="1" applyBorder="1" applyAlignment="1">
      <alignment horizontal="right" vertical="center"/>
    </xf>
    <xf numFmtId="3" fontId="33" fillId="4" borderId="53" xfId="24" applyNumberFormat="1" applyFont="1" applyFill="1" applyBorder="1" applyAlignment="1">
      <alignment horizontal="right" vertical="center"/>
    </xf>
    <xf numFmtId="38" fontId="9" fillId="0" borderId="15" xfId="1" applyFont="1" applyBorder="1">
      <alignment vertical="center"/>
    </xf>
    <xf numFmtId="38" fontId="9" fillId="0" borderId="34" xfId="1" applyFont="1" applyBorder="1">
      <alignment vertical="center"/>
    </xf>
    <xf numFmtId="38" fontId="9" fillId="0" borderId="36" xfId="1" applyFont="1" applyBorder="1">
      <alignment vertical="center"/>
    </xf>
    <xf numFmtId="38" fontId="9" fillId="0" borderId="37" xfId="1" applyFont="1" applyBorder="1">
      <alignment vertical="center"/>
    </xf>
    <xf numFmtId="0" fontId="9" fillId="6" borderId="16" xfId="0" applyFont="1" applyFill="1" applyBorder="1" applyAlignment="1">
      <alignment horizontal="center" vertical="center" wrapText="1"/>
    </xf>
    <xf numFmtId="176" fontId="33" fillId="6" borderId="13" xfId="0" applyNumberFormat="1" applyFont="1" applyFill="1" applyBorder="1">
      <alignment vertical="center"/>
    </xf>
    <xf numFmtId="0" fontId="33" fillId="6" borderId="61" xfId="0" applyFont="1" applyFill="1" applyBorder="1">
      <alignment vertical="center"/>
    </xf>
    <xf numFmtId="0" fontId="33" fillId="6" borderId="19" xfId="0" applyFont="1" applyFill="1" applyBorder="1">
      <alignment vertical="center"/>
    </xf>
    <xf numFmtId="38" fontId="9" fillId="0" borderId="15" xfId="1" applyFont="1" applyFill="1" applyBorder="1">
      <alignment vertical="center"/>
    </xf>
    <xf numFmtId="38" fontId="9" fillId="0" borderId="78" xfId="1" applyFont="1" applyFill="1" applyBorder="1">
      <alignment vertical="center"/>
    </xf>
    <xf numFmtId="177" fontId="34" fillId="0" borderId="68" xfId="3" applyFont="1" applyBorder="1" applyAlignment="1">
      <alignment horizontal="center" vertical="center"/>
    </xf>
    <xf numFmtId="0" fontId="34" fillId="0" borderId="69" xfId="3" applyNumberFormat="1" applyFont="1" applyBorder="1" applyAlignment="1">
      <alignment horizontal="right" vertical="center"/>
    </xf>
    <xf numFmtId="3" fontId="34" fillId="0" borderId="69" xfId="0" applyNumberFormat="1" applyFont="1" applyBorder="1" applyAlignment="1">
      <alignment horizontal="right" vertical="center"/>
    </xf>
    <xf numFmtId="3" fontId="34" fillId="0" borderId="69" xfId="24" applyNumberFormat="1" applyFont="1" applyBorder="1" applyAlignment="1">
      <alignment horizontal="right" vertical="center"/>
    </xf>
    <xf numFmtId="3" fontId="34" fillId="0" borderId="69" xfId="0" applyNumberFormat="1" applyFont="1" applyBorder="1" applyAlignment="1">
      <alignment horizontal="center" vertical="center"/>
    </xf>
    <xf numFmtId="0" fontId="34" fillId="0" borderId="69" xfId="0" applyFont="1" applyBorder="1" applyAlignment="1">
      <alignment horizontal="center" vertical="center"/>
    </xf>
    <xf numFmtId="0" fontId="34" fillId="0" borderId="70" xfId="0" applyFont="1" applyBorder="1" applyAlignment="1">
      <alignment horizontal="center" vertical="center"/>
    </xf>
    <xf numFmtId="177" fontId="34" fillId="0" borderId="71" xfId="3" applyFont="1" applyBorder="1" applyAlignment="1">
      <alignment horizontal="center" vertical="center"/>
    </xf>
    <xf numFmtId="178" fontId="34" fillId="0" borderId="15" xfId="3" applyNumberFormat="1" applyFont="1" applyBorder="1">
      <alignment vertical="center"/>
    </xf>
    <xf numFmtId="3" fontId="34" fillId="0" borderId="15" xfId="0" applyNumberFormat="1" applyFont="1" applyBorder="1" applyAlignment="1">
      <alignment horizontal="right" vertical="center"/>
    </xf>
    <xf numFmtId="3" fontId="34" fillId="0" borderId="17" xfId="0" applyNumberFormat="1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6" borderId="11" xfId="0" applyFont="1" applyFill="1" applyBorder="1" applyAlignment="1">
      <alignment horizontal="center" vertical="center"/>
    </xf>
    <xf numFmtId="0" fontId="34" fillId="6" borderId="15" xfId="0" applyFont="1" applyFill="1" applyBorder="1">
      <alignment vertical="center"/>
    </xf>
    <xf numFmtId="0" fontId="34" fillId="6" borderId="72" xfId="0" applyFont="1" applyFill="1" applyBorder="1">
      <alignment vertical="center"/>
    </xf>
    <xf numFmtId="178" fontId="34" fillId="0" borderId="15" xfId="3" applyNumberFormat="1" applyFont="1" applyBorder="1" applyAlignment="1">
      <alignment horizontal="right" vertical="center"/>
    </xf>
    <xf numFmtId="0" fontId="34" fillId="0" borderId="15" xfId="3" applyNumberFormat="1" applyFont="1" applyBorder="1" applyAlignment="1">
      <alignment horizontal="right" vertical="center"/>
    </xf>
    <xf numFmtId="0" fontId="31" fillId="0" borderId="15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34" fillId="6" borderId="81" xfId="0" applyFont="1" applyFill="1" applyBorder="1" applyAlignment="1">
      <alignment horizontal="center" vertical="center"/>
    </xf>
    <xf numFmtId="0" fontId="34" fillId="6" borderId="80" xfId="0" applyFont="1" applyFill="1" applyBorder="1">
      <alignment vertical="center"/>
    </xf>
    <xf numFmtId="0" fontId="34" fillId="6" borderId="82" xfId="0" applyFont="1" applyFill="1" applyBorder="1">
      <alignment vertical="center"/>
    </xf>
    <xf numFmtId="0" fontId="31" fillId="0" borderId="11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11" fillId="0" borderId="15" xfId="0" applyFont="1" applyBorder="1">
      <alignment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15" xfId="0" applyFont="1" applyBorder="1">
      <alignment vertical="center"/>
    </xf>
    <xf numFmtId="0" fontId="35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38" fontId="9" fillId="0" borderId="84" xfId="1" applyFont="1" applyBorder="1">
      <alignment vertical="center"/>
    </xf>
    <xf numFmtId="0" fontId="9" fillId="6" borderId="2" xfId="0" applyFont="1" applyFill="1" applyBorder="1">
      <alignment vertical="center"/>
    </xf>
    <xf numFmtId="0" fontId="9" fillId="6" borderId="9" xfId="0" applyFont="1" applyFill="1" applyBorder="1">
      <alignment vertical="center"/>
    </xf>
    <xf numFmtId="0" fontId="7" fillId="0" borderId="15" xfId="0" applyFont="1" applyBorder="1" applyAlignment="1">
      <alignment horizontal="left" vertical="center" wrapText="1"/>
    </xf>
    <xf numFmtId="0" fontId="9" fillId="6" borderId="6" xfId="0" applyFont="1" applyFill="1" applyBorder="1">
      <alignment vertical="center"/>
    </xf>
    <xf numFmtId="0" fontId="9" fillId="0" borderId="66" xfId="0" applyFont="1" applyBorder="1" applyAlignment="1">
      <alignment horizontal="left" vertical="center" wrapText="1"/>
    </xf>
    <xf numFmtId="0" fontId="8" fillId="0" borderId="90" xfId="0" applyFont="1" applyBorder="1" applyAlignment="1">
      <alignment horizontal="left" vertical="center"/>
    </xf>
    <xf numFmtId="0" fontId="8" fillId="0" borderId="91" xfId="0" applyFont="1" applyBorder="1" applyAlignment="1">
      <alignment horizontal="left" vertical="center"/>
    </xf>
    <xf numFmtId="0" fontId="8" fillId="0" borderId="93" xfId="0" applyFont="1" applyBorder="1" applyAlignment="1">
      <alignment horizontal="left" vertical="center"/>
    </xf>
    <xf numFmtId="38" fontId="9" fillId="0" borderId="93" xfId="1" applyFont="1" applyBorder="1">
      <alignment vertical="center"/>
    </xf>
    <xf numFmtId="38" fontId="9" fillId="0" borderId="93" xfId="1" applyFont="1" applyFill="1" applyBorder="1">
      <alignment vertical="center"/>
    </xf>
    <xf numFmtId="38" fontId="9" fillId="0" borderId="79" xfId="1" applyFont="1" applyFill="1" applyBorder="1">
      <alignment vertical="center"/>
    </xf>
    <xf numFmtId="38" fontId="9" fillId="0" borderId="85" xfId="1" applyFont="1" applyBorder="1">
      <alignment vertical="center"/>
    </xf>
    <xf numFmtId="0" fontId="31" fillId="0" borderId="96" xfId="0" applyFont="1" applyBorder="1">
      <alignment vertical="center"/>
    </xf>
    <xf numFmtId="0" fontId="31" fillId="0" borderId="97" xfId="0" applyFont="1" applyBorder="1">
      <alignment vertical="center"/>
    </xf>
    <xf numFmtId="38" fontId="9" fillId="0" borderId="78" xfId="1" applyFont="1" applyBorder="1">
      <alignment vertical="center"/>
    </xf>
    <xf numFmtId="38" fontId="9" fillId="0" borderId="79" xfId="1" applyFont="1" applyBorder="1">
      <alignment vertical="center"/>
    </xf>
    <xf numFmtId="0" fontId="9" fillId="6" borderId="16" xfId="0" applyFont="1" applyFill="1" applyBorder="1">
      <alignment vertical="center"/>
    </xf>
    <xf numFmtId="0" fontId="34" fillId="6" borderId="39" xfId="0" applyFont="1" applyFill="1" applyBorder="1" applyAlignment="1">
      <alignment horizontal="center" vertical="center"/>
    </xf>
    <xf numFmtId="0" fontId="34" fillId="6" borderId="25" xfId="0" applyFont="1" applyFill="1" applyBorder="1">
      <alignment vertical="center"/>
    </xf>
    <xf numFmtId="0" fontId="34" fillId="6" borderId="100" xfId="0" applyFont="1" applyFill="1" applyBorder="1">
      <alignment vertical="center"/>
    </xf>
    <xf numFmtId="0" fontId="21" fillId="0" borderId="36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shrinkToFit="1"/>
    </xf>
    <xf numFmtId="0" fontId="21" fillId="0" borderId="59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3" fontId="21" fillId="4" borderId="40" xfId="0" applyNumberFormat="1" applyFont="1" applyFill="1" applyBorder="1" applyAlignment="1">
      <alignment horizontal="center" vertical="center"/>
    </xf>
    <xf numFmtId="3" fontId="21" fillId="4" borderId="31" xfId="0" applyNumberFormat="1" applyFont="1" applyFill="1" applyBorder="1" applyAlignment="1">
      <alignment horizontal="center" vertical="center"/>
    </xf>
    <xf numFmtId="3" fontId="21" fillId="4" borderId="35" xfId="0" applyNumberFormat="1" applyFont="1" applyFill="1" applyBorder="1" applyAlignment="1">
      <alignment horizontal="center" vertical="center"/>
    </xf>
    <xf numFmtId="3" fontId="21" fillId="4" borderId="11" xfId="0" applyNumberFormat="1" applyFont="1" applyFill="1" applyBorder="1" applyAlignment="1">
      <alignment horizontal="center" vertical="center"/>
    </xf>
    <xf numFmtId="3" fontId="21" fillId="4" borderId="3" xfId="0" applyNumberFormat="1" applyFont="1" applyFill="1" applyBorder="1" applyAlignment="1">
      <alignment horizontal="center" vertical="center"/>
    </xf>
    <xf numFmtId="3" fontId="21" fillId="4" borderId="14" xfId="0" applyNumberFormat="1" applyFont="1" applyFill="1" applyBorder="1" applyAlignment="1">
      <alignment horizontal="center" vertical="center"/>
    </xf>
    <xf numFmtId="0" fontId="21" fillId="0" borderId="94" xfId="0" applyFont="1" applyBorder="1" applyAlignment="1">
      <alignment horizontal="center" vertical="center" wrapText="1"/>
    </xf>
    <xf numFmtId="0" fontId="21" fillId="0" borderId="75" xfId="0" applyFont="1" applyBorder="1" applyAlignment="1">
      <alignment horizontal="center" vertical="center" wrapText="1"/>
    </xf>
    <xf numFmtId="0" fontId="21" fillId="0" borderId="76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20" xfId="1" applyNumberFormat="1" applyFont="1" applyBorder="1" applyAlignment="1">
      <alignment horizontal="center" vertical="center"/>
    </xf>
    <xf numFmtId="0" fontId="21" fillId="0" borderId="30" xfId="1" applyNumberFormat="1" applyFont="1" applyBorder="1" applyAlignment="1">
      <alignment horizontal="center" vertical="center"/>
    </xf>
    <xf numFmtId="0" fontId="21" fillId="0" borderId="21" xfId="1" applyNumberFormat="1" applyFont="1" applyBorder="1" applyAlignment="1">
      <alignment horizontal="center" vertical="center"/>
    </xf>
    <xf numFmtId="3" fontId="21" fillId="4" borderId="15" xfId="0" applyNumberFormat="1" applyFont="1" applyFill="1" applyBorder="1" applyAlignment="1">
      <alignment horizontal="center" vertical="center"/>
    </xf>
    <xf numFmtId="179" fontId="9" fillId="0" borderId="0" xfId="0" applyNumberFormat="1" applyFont="1" applyAlignment="1">
      <alignment horizontal="center" vertical="center"/>
    </xf>
    <xf numFmtId="3" fontId="21" fillId="4" borderId="77" xfId="0" applyNumberFormat="1" applyFont="1" applyFill="1" applyBorder="1" applyAlignment="1">
      <alignment horizontal="center" vertical="center"/>
    </xf>
    <xf numFmtId="3" fontId="21" fillId="4" borderId="76" xfId="0" applyNumberFormat="1" applyFont="1" applyFill="1" applyBorder="1" applyAlignment="1">
      <alignment horizontal="center" vertical="center"/>
    </xf>
    <xf numFmtId="3" fontId="21" fillId="4" borderId="87" xfId="0" applyNumberFormat="1" applyFont="1" applyFill="1" applyBorder="1" applyAlignment="1">
      <alignment horizontal="center" vertical="center"/>
    </xf>
    <xf numFmtId="3" fontId="21" fillId="4" borderId="74" xfId="0" applyNumberFormat="1" applyFont="1" applyFill="1" applyBorder="1" applyAlignment="1">
      <alignment horizontal="center" vertical="center"/>
    </xf>
    <xf numFmtId="38" fontId="21" fillId="4" borderId="11" xfId="1" applyFont="1" applyFill="1" applyBorder="1" applyAlignment="1">
      <alignment horizontal="center" vertical="center"/>
    </xf>
    <xf numFmtId="38" fontId="21" fillId="4" borderId="14" xfId="1" applyFont="1" applyFill="1" applyBorder="1" applyAlignment="1">
      <alignment horizontal="center" vertical="center"/>
    </xf>
    <xf numFmtId="0" fontId="21" fillId="0" borderId="95" xfId="0" applyFont="1" applyBorder="1" applyAlignment="1">
      <alignment horizontal="center" vertical="center" shrinkToFit="1"/>
    </xf>
    <xf numFmtId="0" fontId="21" fillId="0" borderId="73" xfId="0" applyFont="1" applyBorder="1" applyAlignment="1">
      <alignment horizontal="center" vertical="center" shrinkToFit="1"/>
    </xf>
    <xf numFmtId="0" fontId="21" fillId="0" borderId="74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3" xfId="1" applyNumberFormat="1" applyFont="1" applyBorder="1" applyAlignment="1">
      <alignment horizontal="center" vertical="center"/>
    </xf>
    <xf numFmtId="0" fontId="21" fillId="0" borderId="31" xfId="1" applyNumberFormat="1" applyFont="1" applyBorder="1" applyAlignment="1">
      <alignment horizontal="center" vertical="center"/>
    </xf>
    <xf numFmtId="0" fontId="21" fillId="0" borderId="24" xfId="1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 wrapText="1"/>
    </xf>
    <xf numFmtId="0" fontId="21" fillId="0" borderId="73" xfId="0" applyFont="1" applyBorder="1" applyAlignment="1">
      <alignment horizontal="center" vertical="center" wrapText="1"/>
    </xf>
    <xf numFmtId="0" fontId="21" fillId="0" borderId="74" xfId="0" applyFont="1" applyBorder="1" applyAlignment="1">
      <alignment horizontal="center" vertical="center" wrapText="1"/>
    </xf>
    <xf numFmtId="0" fontId="21" fillId="0" borderId="92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89" xfId="0" applyFont="1" applyBorder="1" applyAlignment="1">
      <alignment horizontal="center" vertical="center"/>
    </xf>
    <xf numFmtId="0" fontId="21" fillId="0" borderId="9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98" xfId="0" applyFont="1" applyBorder="1" applyAlignment="1">
      <alignment horizontal="center" vertical="center" shrinkToFit="1"/>
    </xf>
    <xf numFmtId="0" fontId="21" fillId="0" borderId="99" xfId="0" applyFont="1" applyBorder="1" applyAlignment="1">
      <alignment horizontal="center" vertical="center" shrinkToFit="1"/>
    </xf>
    <xf numFmtId="38" fontId="21" fillId="4" borderId="77" xfId="1" applyFont="1" applyFill="1" applyBorder="1" applyAlignment="1">
      <alignment horizontal="center" vertical="center"/>
    </xf>
    <xf numFmtId="38" fontId="21" fillId="4" borderId="76" xfId="1" applyFont="1" applyFill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3" fontId="21" fillId="4" borderId="84" xfId="0" applyNumberFormat="1" applyFont="1" applyFill="1" applyBorder="1" applyAlignment="1">
      <alignment horizontal="center" vertical="center"/>
    </xf>
    <xf numFmtId="3" fontId="21" fillId="4" borderId="85" xfId="0" applyNumberFormat="1" applyFont="1" applyFill="1" applyBorder="1" applyAlignment="1">
      <alignment horizontal="center" vertical="center"/>
    </xf>
    <xf numFmtId="0" fontId="0" fillId="0" borderId="83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3" fontId="21" fillId="4" borderId="78" xfId="0" applyNumberFormat="1" applyFont="1" applyFill="1" applyBorder="1" applyAlignment="1">
      <alignment horizontal="center" vertical="center"/>
    </xf>
    <xf numFmtId="3" fontId="21" fillId="4" borderId="79" xfId="0" applyNumberFormat="1" applyFont="1" applyFill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38" fontId="31" fillId="0" borderId="15" xfId="1" applyFont="1" applyBorder="1" applyAlignment="1">
      <alignment horizontal="center" vertical="center"/>
    </xf>
    <xf numFmtId="38" fontId="31" fillId="0" borderId="11" xfId="1" applyFont="1" applyBorder="1" applyAlignment="1">
      <alignment horizontal="center" vertical="center"/>
    </xf>
    <xf numFmtId="38" fontId="31" fillId="0" borderId="54" xfId="1" applyFont="1" applyBorder="1" applyAlignment="1">
      <alignment horizontal="center" vertical="center"/>
    </xf>
    <xf numFmtId="38" fontId="31" fillId="0" borderId="34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1" fillId="0" borderId="15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/>
    </xf>
    <xf numFmtId="0" fontId="31" fillId="0" borderId="14" xfId="0" applyFont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31" fillId="0" borderId="63" xfId="0" applyFont="1" applyBorder="1" applyAlignment="1">
      <alignment horizontal="center" vertical="center"/>
    </xf>
    <xf numFmtId="0" fontId="31" fillId="0" borderId="64" xfId="0" applyFont="1" applyBorder="1" applyAlignment="1">
      <alignment horizontal="center" vertical="center"/>
    </xf>
    <xf numFmtId="0" fontId="31" fillId="0" borderId="60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38" fontId="31" fillId="4" borderId="40" xfId="1" applyFont="1" applyFill="1" applyBorder="1" applyAlignment="1">
      <alignment horizontal="center" vertical="center"/>
    </xf>
    <xf numFmtId="38" fontId="31" fillId="4" borderId="24" xfId="1" applyFont="1" applyFill="1" applyBorder="1" applyAlignment="1">
      <alignment horizontal="center" vertical="center"/>
    </xf>
    <xf numFmtId="0" fontId="35" fillId="4" borderId="23" xfId="0" applyFont="1" applyFill="1" applyBorder="1" applyAlignment="1">
      <alignment horizontal="center" vertical="center"/>
    </xf>
    <xf numFmtId="0" fontId="35" fillId="4" borderId="31" xfId="0" applyFont="1" applyFill="1" applyBorder="1" applyAlignment="1">
      <alignment horizontal="center" vertical="center"/>
    </xf>
    <xf numFmtId="0" fontId="35" fillId="4" borderId="35" xfId="0" applyFont="1" applyFill="1" applyBorder="1" applyAlignment="1">
      <alignment horizontal="center" vertical="center"/>
    </xf>
    <xf numFmtId="0" fontId="31" fillId="0" borderId="43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1" fillId="0" borderId="8" xfId="0" applyFont="1" applyBorder="1" applyAlignment="1">
      <alignment horizontal="left" vertical="center"/>
    </xf>
    <xf numFmtId="0" fontId="31" fillId="0" borderId="20" xfId="0" applyFont="1" applyBorder="1" applyAlignment="1">
      <alignment horizontal="left" vertical="center"/>
    </xf>
    <xf numFmtId="0" fontId="31" fillId="0" borderId="30" xfId="0" applyFont="1" applyBorder="1" applyAlignment="1">
      <alignment horizontal="left" vertical="center"/>
    </xf>
    <xf numFmtId="0" fontId="31" fillId="0" borderId="32" xfId="0" applyFont="1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5" fillId="4" borderId="47" xfId="0" applyFont="1" applyFill="1" applyBorder="1" applyAlignment="1">
      <alignment horizontal="center" vertical="center"/>
    </xf>
    <xf numFmtId="0" fontId="35" fillId="4" borderId="48" xfId="0" applyFont="1" applyFill="1" applyBorder="1" applyAlignment="1">
      <alignment horizontal="center" vertical="center"/>
    </xf>
    <xf numFmtId="38" fontId="31" fillId="4" borderId="36" xfId="1" applyFont="1" applyFill="1" applyBorder="1" applyAlignment="1">
      <alignment horizontal="center" vertical="center"/>
    </xf>
    <xf numFmtId="38" fontId="31" fillId="4" borderId="37" xfId="1" applyFont="1" applyFill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38" fontId="31" fillId="4" borderId="11" xfId="1" applyFont="1" applyFill="1" applyBorder="1" applyAlignment="1">
      <alignment horizontal="center" vertical="center"/>
    </xf>
    <xf numFmtId="38" fontId="31" fillId="4" borderId="54" xfId="1" applyFont="1" applyFill="1" applyBorder="1" applyAlignment="1">
      <alignment horizontal="center" vertical="center"/>
    </xf>
    <xf numFmtId="0" fontId="35" fillId="4" borderId="22" xfId="0" applyFont="1" applyFill="1" applyBorder="1" applyAlignment="1">
      <alignment horizontal="center" vertical="center"/>
    </xf>
    <xf numFmtId="0" fontId="35" fillId="4" borderId="3" xfId="0" applyFont="1" applyFill="1" applyBorder="1" applyAlignment="1">
      <alignment horizontal="center" vertical="center"/>
    </xf>
    <xf numFmtId="0" fontId="35" fillId="4" borderId="14" xfId="0" applyFont="1" applyFill="1" applyBorder="1" applyAlignment="1">
      <alignment horizontal="center" vertical="center"/>
    </xf>
    <xf numFmtId="0" fontId="31" fillId="0" borderId="22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9" fillId="0" borderId="11" xfId="0" applyFont="1" applyBorder="1" applyAlignment="1">
      <alignment horizontal="center" vertical="center" textRotation="255" wrapText="1"/>
    </xf>
    <xf numFmtId="0" fontId="11" fillId="0" borderId="11" xfId="0" applyFont="1" applyBorder="1" applyAlignment="1">
      <alignment horizontal="center" vertical="center" textRotation="255" wrapText="1"/>
    </xf>
    <xf numFmtId="0" fontId="9" fillId="3" borderId="6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shrinkToFit="1"/>
    </xf>
    <xf numFmtId="0" fontId="12" fillId="0" borderId="1" xfId="0" applyFont="1" applyBorder="1" applyAlignment="1">
      <alignment horizontal="left" vertical="center" shrinkToFit="1"/>
    </xf>
  </cellXfs>
  <cellStyles count="59">
    <cellStyle name="Excel Built-in Normal" xfId="3" xr:uid="{00000000-0005-0000-0000-000000000000}"/>
    <cellStyle name="タイトル 2" xfId="26" xr:uid="{00000000-0005-0000-0000-000001000000}"/>
    <cellStyle name="パーセント 2" xfId="21" xr:uid="{00000000-0005-0000-0000-000002000000}"/>
    <cellStyle name="パーセント 2 2" xfId="32" xr:uid="{00000000-0005-0000-0000-000003000000}"/>
    <cellStyle name="パーセント 2 2 2" xfId="50" xr:uid="{00000000-0005-0000-0000-000004000000}"/>
    <cellStyle name="パーセント 2 3" xfId="47" xr:uid="{00000000-0005-0000-0000-000005000000}"/>
    <cellStyle name="メモ 2" xfId="27" xr:uid="{00000000-0005-0000-0000-000006000000}"/>
    <cellStyle name="桁区切り" xfId="1" builtinId="6"/>
    <cellStyle name="桁区切り 2" xfId="14" xr:uid="{00000000-0005-0000-0000-000008000000}"/>
    <cellStyle name="桁区切り 3" xfId="5" xr:uid="{00000000-0005-0000-0000-000009000000}"/>
    <cellStyle name="桁区切り 3 2" xfId="20" xr:uid="{00000000-0005-0000-0000-00000A000000}"/>
    <cellStyle name="桁区切り 3 2 2" xfId="34" xr:uid="{00000000-0005-0000-0000-00000B000000}"/>
    <cellStyle name="桁区切り 3 2 2 2" xfId="52" xr:uid="{00000000-0005-0000-0000-00000C000000}"/>
    <cellStyle name="桁区切り 3 2 3" xfId="46" xr:uid="{00000000-0005-0000-0000-00000D000000}"/>
    <cellStyle name="桁区切り 3 3" xfId="15" xr:uid="{00000000-0005-0000-0000-00000E000000}"/>
    <cellStyle name="桁区切り 3 4" xfId="33" xr:uid="{00000000-0005-0000-0000-00000F000000}"/>
    <cellStyle name="桁区切り 3 4 2" xfId="51" xr:uid="{00000000-0005-0000-0000-000010000000}"/>
    <cellStyle name="桁区切り 3 5" xfId="9" xr:uid="{00000000-0005-0000-0000-000011000000}"/>
    <cellStyle name="桁区切り 3 5 2" xfId="42" xr:uid="{00000000-0005-0000-0000-000012000000}"/>
    <cellStyle name="桁区切り 3 6" xfId="7" xr:uid="{00000000-0005-0000-0000-000013000000}"/>
    <cellStyle name="桁区切り 3 6 2" xfId="40" xr:uid="{00000000-0005-0000-0000-000014000000}"/>
    <cellStyle name="桁区切り 3 7" xfId="56" xr:uid="{00000000-0005-0000-0000-000015000000}"/>
    <cellStyle name="桁区切り 3 8" xfId="38" xr:uid="{00000000-0005-0000-0000-000016000000}"/>
    <cellStyle name="桁区切り 3 9" xfId="58" xr:uid="{00000000-0005-0000-0000-000017000000}"/>
    <cellStyle name="桁区切り 4" xfId="25" xr:uid="{00000000-0005-0000-0000-000018000000}"/>
    <cellStyle name="桁区切り 4 2" xfId="29" xr:uid="{00000000-0005-0000-0000-000019000000}"/>
    <cellStyle name="桁区切り 5" xfId="18" xr:uid="{00000000-0005-0000-0000-00001A000000}"/>
    <cellStyle name="桁区切り 5 2" xfId="35" xr:uid="{00000000-0005-0000-0000-00001B000000}"/>
    <cellStyle name="桁区切り 5 2 2" xfId="53" xr:uid="{00000000-0005-0000-0000-00001C000000}"/>
    <cellStyle name="桁区切り 5 3" xfId="44" xr:uid="{00000000-0005-0000-0000-00001D000000}"/>
    <cellStyle name="標準" xfId="0" builtinId="0"/>
    <cellStyle name="標準 2" xfId="2" xr:uid="{00000000-0005-0000-0000-00001F000000}"/>
    <cellStyle name="標準 2 2" xfId="24" xr:uid="{00000000-0005-0000-0000-000020000000}"/>
    <cellStyle name="標準 2 3" xfId="28" xr:uid="{00000000-0005-0000-0000-000021000000}"/>
    <cellStyle name="標準 2 4" xfId="13" xr:uid="{00000000-0005-0000-0000-000022000000}"/>
    <cellStyle name="標準 3" xfId="4" xr:uid="{00000000-0005-0000-0000-000023000000}"/>
    <cellStyle name="標準 3 2" xfId="19" xr:uid="{00000000-0005-0000-0000-000024000000}"/>
    <cellStyle name="標準 3 2 2" xfId="30" xr:uid="{00000000-0005-0000-0000-000025000000}"/>
    <cellStyle name="標準 3 2 2 2" xfId="48" xr:uid="{00000000-0005-0000-0000-000026000000}"/>
    <cellStyle name="標準 3 2 3" xfId="45" xr:uid="{00000000-0005-0000-0000-000027000000}"/>
    <cellStyle name="標準 3 3" xfId="12" xr:uid="{00000000-0005-0000-0000-000028000000}"/>
    <cellStyle name="標準 3 4" xfId="36" xr:uid="{00000000-0005-0000-0000-000029000000}"/>
    <cellStyle name="標準 3 4 2" xfId="54" xr:uid="{00000000-0005-0000-0000-00002A000000}"/>
    <cellStyle name="標準 3 5" xfId="8" xr:uid="{00000000-0005-0000-0000-00002B000000}"/>
    <cellStyle name="標準 3 5 2" xfId="41" xr:uid="{00000000-0005-0000-0000-00002C000000}"/>
    <cellStyle name="標準 3 6" xfId="6" xr:uid="{00000000-0005-0000-0000-00002D000000}"/>
    <cellStyle name="標準 3 6 2" xfId="39" xr:uid="{00000000-0005-0000-0000-00002E000000}"/>
    <cellStyle name="標準 3 7" xfId="55" xr:uid="{00000000-0005-0000-0000-00002F000000}"/>
    <cellStyle name="標準 3 8" xfId="37" xr:uid="{00000000-0005-0000-0000-000030000000}"/>
    <cellStyle name="標準 3 9" xfId="57" xr:uid="{00000000-0005-0000-0000-000031000000}"/>
    <cellStyle name="標準 4" xfId="10" xr:uid="{00000000-0005-0000-0000-000032000000}"/>
    <cellStyle name="標準 4 2" xfId="23" xr:uid="{00000000-0005-0000-0000-000033000000}"/>
    <cellStyle name="標準 4 3" xfId="17" xr:uid="{00000000-0005-0000-0000-000034000000}"/>
    <cellStyle name="標準 5" xfId="22" xr:uid="{00000000-0005-0000-0000-000035000000}"/>
    <cellStyle name="標準 6" xfId="11" xr:uid="{00000000-0005-0000-0000-000036000000}"/>
    <cellStyle name="標準 6 2" xfId="31" xr:uid="{00000000-0005-0000-0000-000037000000}"/>
    <cellStyle name="標準 6 2 2" xfId="49" xr:uid="{00000000-0005-0000-0000-000038000000}"/>
    <cellStyle name="標準 6 3" xfId="43" xr:uid="{00000000-0005-0000-0000-000039000000}"/>
    <cellStyle name="未定義" xfId="16" xr:uid="{00000000-0005-0000-0000-00003A000000}"/>
  </cellStyles>
  <dxfs count="21">
    <dxf>
      <fill>
        <patternFill>
          <bgColor theme="3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303892</xdr:colOff>
      <xdr:row>2</xdr:row>
      <xdr:rowOff>81642</xdr:rowOff>
    </xdr:from>
    <xdr:ext cx="2279150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D80A22-5D63-4BC0-A83B-FFD756045E80}"/>
            </a:ext>
          </a:extLst>
        </xdr:cNvPr>
        <xdr:cNvSpPr txBox="1"/>
      </xdr:nvSpPr>
      <xdr:spPr>
        <a:xfrm>
          <a:off x="986517" y="986517"/>
          <a:ext cx="2279150" cy="29245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太枠に必要事項を記入</a:t>
          </a:r>
          <a:r>
            <a:rPr kumimoji="1" lang="ja-JP" altLang="en-US" sz="1200" b="1"/>
            <a:t>して</a:t>
          </a:r>
          <a:r>
            <a:rPr kumimoji="1" lang="ja-JP" altLang="en-US" sz="1100" b="1"/>
            <a:t>ください</a:t>
          </a:r>
        </a:p>
      </xdr:txBody>
    </xdr:sp>
    <xdr:clientData/>
  </xdr:oneCellAnchor>
  <xdr:oneCellAnchor>
    <xdr:from>
      <xdr:col>20</xdr:col>
      <xdr:colOff>255444</xdr:colOff>
      <xdr:row>4</xdr:row>
      <xdr:rowOff>631083</xdr:rowOff>
    </xdr:from>
    <xdr:ext cx="1766637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612DAD-55CF-4DE1-984C-AD1EF4820171}"/>
            </a:ext>
          </a:extLst>
        </xdr:cNvPr>
        <xdr:cNvSpPr txBox="1"/>
      </xdr:nvSpPr>
      <xdr:spPr>
        <a:xfrm>
          <a:off x="13907944" y="2139208"/>
          <a:ext cx="1766637" cy="27571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当てはまる方に〇をつける</a:t>
          </a:r>
        </a:p>
      </xdr:txBody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4" name="Text Box 80">
          <a:extLst>
            <a:ext uri="{FF2B5EF4-FFF2-40B4-BE49-F238E27FC236}">
              <a16:creationId xmlns:a16="http://schemas.microsoft.com/office/drawing/2014/main" id="{DD549ECC-755B-4B38-BD0A-28068F5AD400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5" name="Text Box 97">
          <a:extLst>
            <a:ext uri="{FF2B5EF4-FFF2-40B4-BE49-F238E27FC236}">
              <a16:creationId xmlns:a16="http://schemas.microsoft.com/office/drawing/2014/main" id="{350EEAA1-9B36-4C8E-A010-1E16DF730456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6" name="Text Box 99">
          <a:extLst>
            <a:ext uri="{FF2B5EF4-FFF2-40B4-BE49-F238E27FC236}">
              <a16:creationId xmlns:a16="http://schemas.microsoft.com/office/drawing/2014/main" id="{9F83C3A1-3F65-42D2-AB36-A7B9C441DE6F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7" name="Text Box 102">
          <a:extLst>
            <a:ext uri="{FF2B5EF4-FFF2-40B4-BE49-F238E27FC236}">
              <a16:creationId xmlns:a16="http://schemas.microsoft.com/office/drawing/2014/main" id="{89A607F1-FD45-4206-8935-D7C6AF695214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8" name="Text Box 103">
          <a:extLst>
            <a:ext uri="{FF2B5EF4-FFF2-40B4-BE49-F238E27FC236}">
              <a16:creationId xmlns:a16="http://schemas.microsoft.com/office/drawing/2014/main" id="{2412B5B4-0E6B-4DFB-9AB7-1181CC09B81D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9" name="Text Box 104">
          <a:extLst>
            <a:ext uri="{FF2B5EF4-FFF2-40B4-BE49-F238E27FC236}">
              <a16:creationId xmlns:a16="http://schemas.microsoft.com/office/drawing/2014/main" id="{4FECA1D2-7301-4EF4-8FF0-DAA98FB88E43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10" name="Text Box 107">
          <a:extLst>
            <a:ext uri="{FF2B5EF4-FFF2-40B4-BE49-F238E27FC236}">
              <a16:creationId xmlns:a16="http://schemas.microsoft.com/office/drawing/2014/main" id="{35057241-550B-4D36-9665-9B376D27F8A1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11" name="Text Box 108">
          <a:extLst>
            <a:ext uri="{FF2B5EF4-FFF2-40B4-BE49-F238E27FC236}">
              <a16:creationId xmlns:a16="http://schemas.microsoft.com/office/drawing/2014/main" id="{FF49C09A-11D6-440A-A40E-B9C32301D82B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12" name="Text Box 109">
          <a:extLst>
            <a:ext uri="{FF2B5EF4-FFF2-40B4-BE49-F238E27FC236}">
              <a16:creationId xmlns:a16="http://schemas.microsoft.com/office/drawing/2014/main" id="{F3693691-71E6-4956-95AA-40429543D380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3" name="Text Box 112">
          <a:extLst>
            <a:ext uri="{FF2B5EF4-FFF2-40B4-BE49-F238E27FC236}">
              <a16:creationId xmlns:a16="http://schemas.microsoft.com/office/drawing/2014/main" id="{2E60AB3B-731D-43BF-ADB1-F51C716C3481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4" name="Text Box 113">
          <a:extLst>
            <a:ext uri="{FF2B5EF4-FFF2-40B4-BE49-F238E27FC236}">
              <a16:creationId xmlns:a16="http://schemas.microsoft.com/office/drawing/2014/main" id="{7136FA17-F329-4AF5-BB58-DD4DE0822CBE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5" name="Text Box 114">
          <a:extLst>
            <a:ext uri="{FF2B5EF4-FFF2-40B4-BE49-F238E27FC236}">
              <a16:creationId xmlns:a16="http://schemas.microsoft.com/office/drawing/2014/main" id="{D03E9A6E-87ED-41C4-A44A-278FB160E8E5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6" name="Text Box 118">
          <a:extLst>
            <a:ext uri="{FF2B5EF4-FFF2-40B4-BE49-F238E27FC236}">
              <a16:creationId xmlns:a16="http://schemas.microsoft.com/office/drawing/2014/main" id="{38F13D2D-81C2-4EA8-A3CA-CC0AC35E46D3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7" name="Text Box 119">
          <a:extLst>
            <a:ext uri="{FF2B5EF4-FFF2-40B4-BE49-F238E27FC236}">
              <a16:creationId xmlns:a16="http://schemas.microsoft.com/office/drawing/2014/main" id="{5777ADA4-5999-4CA8-A35B-B2F3FE43373B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18" name="Text Box 122">
          <a:extLst>
            <a:ext uri="{FF2B5EF4-FFF2-40B4-BE49-F238E27FC236}">
              <a16:creationId xmlns:a16="http://schemas.microsoft.com/office/drawing/2014/main" id="{625F41D7-882E-491E-B541-0B5A4425FFD9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19" name="Text Box 123">
          <a:extLst>
            <a:ext uri="{FF2B5EF4-FFF2-40B4-BE49-F238E27FC236}">
              <a16:creationId xmlns:a16="http://schemas.microsoft.com/office/drawing/2014/main" id="{2DBE8E08-4578-416D-B8A4-4E36A4414A62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20" name="Text Box 124">
          <a:extLst>
            <a:ext uri="{FF2B5EF4-FFF2-40B4-BE49-F238E27FC236}">
              <a16:creationId xmlns:a16="http://schemas.microsoft.com/office/drawing/2014/main" id="{3D559D28-9390-4677-96C7-E5DDF5017E53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21" name="Text Box 126">
          <a:extLst>
            <a:ext uri="{FF2B5EF4-FFF2-40B4-BE49-F238E27FC236}">
              <a16:creationId xmlns:a16="http://schemas.microsoft.com/office/drawing/2014/main" id="{3C5B0D07-7210-4E22-95D2-DC4BA7AB36D3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22" name="Text Box 127">
          <a:extLst>
            <a:ext uri="{FF2B5EF4-FFF2-40B4-BE49-F238E27FC236}">
              <a16:creationId xmlns:a16="http://schemas.microsoft.com/office/drawing/2014/main" id="{0E5A7FEA-FC28-4E36-BC25-A10FA0099484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23" name="Text Box 128">
          <a:extLst>
            <a:ext uri="{FF2B5EF4-FFF2-40B4-BE49-F238E27FC236}">
              <a16:creationId xmlns:a16="http://schemas.microsoft.com/office/drawing/2014/main" id="{07EAA77C-B44F-4402-899A-F097CB541B9F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4" name="Text Box 130">
          <a:extLst>
            <a:ext uri="{FF2B5EF4-FFF2-40B4-BE49-F238E27FC236}">
              <a16:creationId xmlns:a16="http://schemas.microsoft.com/office/drawing/2014/main" id="{AAF06207-11D1-4163-92EA-7B86B6A2D3D1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5" name="Text Box 131">
          <a:extLst>
            <a:ext uri="{FF2B5EF4-FFF2-40B4-BE49-F238E27FC236}">
              <a16:creationId xmlns:a16="http://schemas.microsoft.com/office/drawing/2014/main" id="{C86649A1-4030-487D-9812-8B19364E5864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6" name="Text Box 132">
          <a:extLst>
            <a:ext uri="{FF2B5EF4-FFF2-40B4-BE49-F238E27FC236}">
              <a16:creationId xmlns:a16="http://schemas.microsoft.com/office/drawing/2014/main" id="{8B4B4C62-8156-4C83-905D-2A61E002C232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7" name="Text Box 134">
          <a:extLst>
            <a:ext uri="{FF2B5EF4-FFF2-40B4-BE49-F238E27FC236}">
              <a16:creationId xmlns:a16="http://schemas.microsoft.com/office/drawing/2014/main" id="{A362A419-E144-4EE7-B8AE-C5EBCBEACDA4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8" name="Text Box 135">
          <a:extLst>
            <a:ext uri="{FF2B5EF4-FFF2-40B4-BE49-F238E27FC236}">
              <a16:creationId xmlns:a16="http://schemas.microsoft.com/office/drawing/2014/main" id="{696DF487-8761-4151-89A1-6AF9C2847810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9" name="Text Box 136">
          <a:extLst>
            <a:ext uri="{FF2B5EF4-FFF2-40B4-BE49-F238E27FC236}">
              <a16:creationId xmlns:a16="http://schemas.microsoft.com/office/drawing/2014/main" id="{4C8693C2-A536-4D9F-A9FD-944DAF8B3E73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30" name="Text Box 139">
          <a:extLst>
            <a:ext uri="{FF2B5EF4-FFF2-40B4-BE49-F238E27FC236}">
              <a16:creationId xmlns:a16="http://schemas.microsoft.com/office/drawing/2014/main" id="{7460D26F-054A-4B03-9EB3-CBF6DC9A0B89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31" name="Text Box 140">
          <a:extLst>
            <a:ext uri="{FF2B5EF4-FFF2-40B4-BE49-F238E27FC236}">
              <a16:creationId xmlns:a16="http://schemas.microsoft.com/office/drawing/2014/main" id="{9BF1E82B-9F18-45B3-A950-5902D4C94245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32" name="Text Box 141">
          <a:extLst>
            <a:ext uri="{FF2B5EF4-FFF2-40B4-BE49-F238E27FC236}">
              <a16:creationId xmlns:a16="http://schemas.microsoft.com/office/drawing/2014/main" id="{256BF30A-88D9-44AD-9806-3439ABE39A96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33" name="Text Box 143">
          <a:extLst>
            <a:ext uri="{FF2B5EF4-FFF2-40B4-BE49-F238E27FC236}">
              <a16:creationId xmlns:a16="http://schemas.microsoft.com/office/drawing/2014/main" id="{11EAE182-1F69-48F5-972F-A4BE7FFCDC6C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34" name="Text Box 144">
          <a:extLst>
            <a:ext uri="{FF2B5EF4-FFF2-40B4-BE49-F238E27FC236}">
              <a16:creationId xmlns:a16="http://schemas.microsoft.com/office/drawing/2014/main" id="{F2E2D269-70AD-43A3-B5D7-D29A73286F50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35" name="Text Box 145">
          <a:extLst>
            <a:ext uri="{FF2B5EF4-FFF2-40B4-BE49-F238E27FC236}">
              <a16:creationId xmlns:a16="http://schemas.microsoft.com/office/drawing/2014/main" id="{B59633C3-FD08-439D-A924-0B22C4446C2C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36" name="Text Box 146">
          <a:extLst>
            <a:ext uri="{FF2B5EF4-FFF2-40B4-BE49-F238E27FC236}">
              <a16:creationId xmlns:a16="http://schemas.microsoft.com/office/drawing/2014/main" id="{93127D6F-AD3B-4D81-A3B5-5EAA1781BA54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37" name="Text Box 147">
          <a:extLst>
            <a:ext uri="{FF2B5EF4-FFF2-40B4-BE49-F238E27FC236}">
              <a16:creationId xmlns:a16="http://schemas.microsoft.com/office/drawing/2014/main" id="{DCB8BCFD-F4AE-4E4E-A28F-03CA64BCA7DB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38" name="Text Box 149">
          <a:extLst>
            <a:ext uri="{FF2B5EF4-FFF2-40B4-BE49-F238E27FC236}">
              <a16:creationId xmlns:a16="http://schemas.microsoft.com/office/drawing/2014/main" id="{0831C33C-86FD-439A-9393-F9B93AAA856D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39" name="Text Box 150">
          <a:extLst>
            <a:ext uri="{FF2B5EF4-FFF2-40B4-BE49-F238E27FC236}">
              <a16:creationId xmlns:a16="http://schemas.microsoft.com/office/drawing/2014/main" id="{1E407C37-07D9-480C-9ED8-473A7702F992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40" name="Text Box 151">
          <a:extLst>
            <a:ext uri="{FF2B5EF4-FFF2-40B4-BE49-F238E27FC236}">
              <a16:creationId xmlns:a16="http://schemas.microsoft.com/office/drawing/2014/main" id="{6D4F2A15-3CE4-4CDD-90AD-A2523FD25B87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41" name="Text Box 153">
          <a:extLst>
            <a:ext uri="{FF2B5EF4-FFF2-40B4-BE49-F238E27FC236}">
              <a16:creationId xmlns:a16="http://schemas.microsoft.com/office/drawing/2014/main" id="{4A6D33EF-1E87-454A-9DF7-12762844BBAB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42" name="Text Box 154">
          <a:extLst>
            <a:ext uri="{FF2B5EF4-FFF2-40B4-BE49-F238E27FC236}">
              <a16:creationId xmlns:a16="http://schemas.microsoft.com/office/drawing/2014/main" id="{55338692-D98B-4F87-AFBC-60413F0A47A1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43" name="Text Box 155">
          <a:extLst>
            <a:ext uri="{FF2B5EF4-FFF2-40B4-BE49-F238E27FC236}">
              <a16:creationId xmlns:a16="http://schemas.microsoft.com/office/drawing/2014/main" id="{AEAC2E2C-2B9B-4957-A09D-43EFB8DBC07E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44" name="Text Box 156">
          <a:extLst>
            <a:ext uri="{FF2B5EF4-FFF2-40B4-BE49-F238E27FC236}">
              <a16:creationId xmlns:a16="http://schemas.microsoft.com/office/drawing/2014/main" id="{FE38F543-B058-4363-B6CE-C00212BE94BB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45" name="Text Box 157">
          <a:extLst>
            <a:ext uri="{FF2B5EF4-FFF2-40B4-BE49-F238E27FC236}">
              <a16:creationId xmlns:a16="http://schemas.microsoft.com/office/drawing/2014/main" id="{EA3AAC5A-370A-4626-BBA4-2E7A6C516429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46" name="Text Box 159">
          <a:extLst>
            <a:ext uri="{FF2B5EF4-FFF2-40B4-BE49-F238E27FC236}">
              <a16:creationId xmlns:a16="http://schemas.microsoft.com/office/drawing/2014/main" id="{7BD99606-9BD8-4063-BA96-435C287B68E8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47" name="Text Box 160">
          <a:extLst>
            <a:ext uri="{FF2B5EF4-FFF2-40B4-BE49-F238E27FC236}">
              <a16:creationId xmlns:a16="http://schemas.microsoft.com/office/drawing/2014/main" id="{46913EC1-0333-48DF-A74D-458D0BD0EB53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48" name="Text Box 161">
          <a:extLst>
            <a:ext uri="{FF2B5EF4-FFF2-40B4-BE49-F238E27FC236}">
              <a16:creationId xmlns:a16="http://schemas.microsoft.com/office/drawing/2014/main" id="{03D7A57F-2CA4-465A-9B41-ACC8B393392F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49" name="Text Box 102">
          <a:extLst>
            <a:ext uri="{FF2B5EF4-FFF2-40B4-BE49-F238E27FC236}">
              <a16:creationId xmlns:a16="http://schemas.microsoft.com/office/drawing/2014/main" id="{BE057A27-2FE0-407F-9842-A54F10AA3F58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50" name="Text Box 103">
          <a:extLst>
            <a:ext uri="{FF2B5EF4-FFF2-40B4-BE49-F238E27FC236}">
              <a16:creationId xmlns:a16="http://schemas.microsoft.com/office/drawing/2014/main" id="{A163BF98-566E-4FB3-B07D-3E058EDD4C69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51" name="Text Box 104">
          <a:extLst>
            <a:ext uri="{FF2B5EF4-FFF2-40B4-BE49-F238E27FC236}">
              <a16:creationId xmlns:a16="http://schemas.microsoft.com/office/drawing/2014/main" id="{45F68F9D-4FD8-44F1-989B-EAACE1A9FB28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52" name="Text Box 118">
          <a:extLst>
            <a:ext uri="{FF2B5EF4-FFF2-40B4-BE49-F238E27FC236}">
              <a16:creationId xmlns:a16="http://schemas.microsoft.com/office/drawing/2014/main" id="{9833D57C-2EC2-4B87-AE6C-504AD6D0A7FD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53" name="Text Box 119">
          <a:extLst>
            <a:ext uri="{FF2B5EF4-FFF2-40B4-BE49-F238E27FC236}">
              <a16:creationId xmlns:a16="http://schemas.microsoft.com/office/drawing/2014/main" id="{74148B67-0E4E-42D0-AD96-DD1CB8878C04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54" name="Text Box 139">
          <a:extLst>
            <a:ext uri="{FF2B5EF4-FFF2-40B4-BE49-F238E27FC236}">
              <a16:creationId xmlns:a16="http://schemas.microsoft.com/office/drawing/2014/main" id="{79BC1719-8ECF-4877-8D72-46CEFBD69956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55" name="Text Box 140">
          <a:extLst>
            <a:ext uri="{FF2B5EF4-FFF2-40B4-BE49-F238E27FC236}">
              <a16:creationId xmlns:a16="http://schemas.microsoft.com/office/drawing/2014/main" id="{E9FB2C02-AC06-4457-BF1A-6FE61CBDFA5A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56" name="Text Box 141">
          <a:extLst>
            <a:ext uri="{FF2B5EF4-FFF2-40B4-BE49-F238E27FC236}">
              <a16:creationId xmlns:a16="http://schemas.microsoft.com/office/drawing/2014/main" id="{72EE7E31-5683-440A-A2B9-97B05E816107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57" name="Text Box 102">
          <a:extLst>
            <a:ext uri="{FF2B5EF4-FFF2-40B4-BE49-F238E27FC236}">
              <a16:creationId xmlns:a16="http://schemas.microsoft.com/office/drawing/2014/main" id="{7A423441-F65A-450B-82BC-AB463A7A0EBF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58" name="Text Box 103">
          <a:extLst>
            <a:ext uri="{FF2B5EF4-FFF2-40B4-BE49-F238E27FC236}">
              <a16:creationId xmlns:a16="http://schemas.microsoft.com/office/drawing/2014/main" id="{4087C0A8-3BB7-42DC-8002-184C1295CAD1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59" name="Text Box 104">
          <a:extLst>
            <a:ext uri="{FF2B5EF4-FFF2-40B4-BE49-F238E27FC236}">
              <a16:creationId xmlns:a16="http://schemas.microsoft.com/office/drawing/2014/main" id="{8364EE43-E603-4CE2-AB37-9FE0A170CCA9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60" name="Text Box 118">
          <a:extLst>
            <a:ext uri="{FF2B5EF4-FFF2-40B4-BE49-F238E27FC236}">
              <a16:creationId xmlns:a16="http://schemas.microsoft.com/office/drawing/2014/main" id="{56F54D0E-78F6-4338-B19F-82701360A7C0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61" name="Text Box 119">
          <a:extLst>
            <a:ext uri="{FF2B5EF4-FFF2-40B4-BE49-F238E27FC236}">
              <a16:creationId xmlns:a16="http://schemas.microsoft.com/office/drawing/2014/main" id="{A9FD93CE-82A0-41AD-A64F-0EF8A6780903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62" name="Text Box 139">
          <a:extLst>
            <a:ext uri="{FF2B5EF4-FFF2-40B4-BE49-F238E27FC236}">
              <a16:creationId xmlns:a16="http://schemas.microsoft.com/office/drawing/2014/main" id="{D07D0F77-026F-4F8E-8A5B-6F3392FFC3B6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63" name="Text Box 140">
          <a:extLst>
            <a:ext uri="{FF2B5EF4-FFF2-40B4-BE49-F238E27FC236}">
              <a16:creationId xmlns:a16="http://schemas.microsoft.com/office/drawing/2014/main" id="{2AA0DBD3-429F-4ACC-BFE5-09CA296D8DB9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64" name="Text Box 141">
          <a:extLst>
            <a:ext uri="{FF2B5EF4-FFF2-40B4-BE49-F238E27FC236}">
              <a16:creationId xmlns:a16="http://schemas.microsoft.com/office/drawing/2014/main" id="{40C46BDD-42EF-498C-8CDE-19D33865D728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65" name="Text Box 102">
          <a:extLst>
            <a:ext uri="{FF2B5EF4-FFF2-40B4-BE49-F238E27FC236}">
              <a16:creationId xmlns:a16="http://schemas.microsoft.com/office/drawing/2014/main" id="{433A0665-2E0A-4F1F-8E5D-48F805E7BC43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66" name="Text Box 103">
          <a:extLst>
            <a:ext uri="{FF2B5EF4-FFF2-40B4-BE49-F238E27FC236}">
              <a16:creationId xmlns:a16="http://schemas.microsoft.com/office/drawing/2014/main" id="{F89690E6-38EB-44B0-B2DE-098A991F8D01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67" name="Text Box 104">
          <a:extLst>
            <a:ext uri="{FF2B5EF4-FFF2-40B4-BE49-F238E27FC236}">
              <a16:creationId xmlns:a16="http://schemas.microsoft.com/office/drawing/2014/main" id="{0C01BC37-9486-45C2-ACD4-D1B5EBE9706B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68" name="Text Box 118">
          <a:extLst>
            <a:ext uri="{FF2B5EF4-FFF2-40B4-BE49-F238E27FC236}">
              <a16:creationId xmlns:a16="http://schemas.microsoft.com/office/drawing/2014/main" id="{246965DF-1C0C-47BD-83EA-C6B0B1FC52FB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69" name="Text Box 119">
          <a:extLst>
            <a:ext uri="{FF2B5EF4-FFF2-40B4-BE49-F238E27FC236}">
              <a16:creationId xmlns:a16="http://schemas.microsoft.com/office/drawing/2014/main" id="{425C6CF0-5934-40F4-BAAA-FA3FFC602B7A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70" name="Text Box 139">
          <a:extLst>
            <a:ext uri="{FF2B5EF4-FFF2-40B4-BE49-F238E27FC236}">
              <a16:creationId xmlns:a16="http://schemas.microsoft.com/office/drawing/2014/main" id="{905FAF6D-797D-4126-A991-39AEE5383C40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71" name="Text Box 140">
          <a:extLst>
            <a:ext uri="{FF2B5EF4-FFF2-40B4-BE49-F238E27FC236}">
              <a16:creationId xmlns:a16="http://schemas.microsoft.com/office/drawing/2014/main" id="{983CFAF2-C2EC-4EE1-8484-E904DF71B313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72" name="Text Box 141">
          <a:extLst>
            <a:ext uri="{FF2B5EF4-FFF2-40B4-BE49-F238E27FC236}">
              <a16:creationId xmlns:a16="http://schemas.microsoft.com/office/drawing/2014/main" id="{E0737173-E8A9-4765-BA01-528682B3A401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73" name="Text Box 80">
          <a:extLst>
            <a:ext uri="{FF2B5EF4-FFF2-40B4-BE49-F238E27FC236}">
              <a16:creationId xmlns:a16="http://schemas.microsoft.com/office/drawing/2014/main" id="{F0DC84C8-7A56-4967-AB2B-1A73748BCBB2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74" name="Text Box 97">
          <a:extLst>
            <a:ext uri="{FF2B5EF4-FFF2-40B4-BE49-F238E27FC236}">
              <a16:creationId xmlns:a16="http://schemas.microsoft.com/office/drawing/2014/main" id="{06ADC178-8CCF-4A36-9FDB-62759E935908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75" name="Text Box 99">
          <a:extLst>
            <a:ext uri="{FF2B5EF4-FFF2-40B4-BE49-F238E27FC236}">
              <a16:creationId xmlns:a16="http://schemas.microsoft.com/office/drawing/2014/main" id="{22EFD060-F485-46C7-8F79-D4F9F5AD3771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76" name="Text Box 102">
          <a:extLst>
            <a:ext uri="{FF2B5EF4-FFF2-40B4-BE49-F238E27FC236}">
              <a16:creationId xmlns:a16="http://schemas.microsoft.com/office/drawing/2014/main" id="{B38C2F5D-BDF4-4B57-887A-C3ACBBE8F8D9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77" name="Text Box 103">
          <a:extLst>
            <a:ext uri="{FF2B5EF4-FFF2-40B4-BE49-F238E27FC236}">
              <a16:creationId xmlns:a16="http://schemas.microsoft.com/office/drawing/2014/main" id="{592ABB89-F16B-4BA6-A66F-3E0079621570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78" name="Text Box 104">
          <a:extLst>
            <a:ext uri="{FF2B5EF4-FFF2-40B4-BE49-F238E27FC236}">
              <a16:creationId xmlns:a16="http://schemas.microsoft.com/office/drawing/2014/main" id="{B5CCA636-2CB8-4275-9A46-D05259815A23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79" name="Text Box 118">
          <a:extLst>
            <a:ext uri="{FF2B5EF4-FFF2-40B4-BE49-F238E27FC236}">
              <a16:creationId xmlns:a16="http://schemas.microsoft.com/office/drawing/2014/main" id="{48F46B07-7DBA-4C4C-B037-9343505FE95F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80" name="Text Box 119">
          <a:extLst>
            <a:ext uri="{FF2B5EF4-FFF2-40B4-BE49-F238E27FC236}">
              <a16:creationId xmlns:a16="http://schemas.microsoft.com/office/drawing/2014/main" id="{53B84B27-BABF-48D1-A558-C877E406772D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81" name="Text Box 139">
          <a:extLst>
            <a:ext uri="{FF2B5EF4-FFF2-40B4-BE49-F238E27FC236}">
              <a16:creationId xmlns:a16="http://schemas.microsoft.com/office/drawing/2014/main" id="{ACC2D1AC-30F8-40AF-B8FC-F40A92CCFF67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82" name="Text Box 140">
          <a:extLst>
            <a:ext uri="{FF2B5EF4-FFF2-40B4-BE49-F238E27FC236}">
              <a16:creationId xmlns:a16="http://schemas.microsoft.com/office/drawing/2014/main" id="{97FF643E-0E2A-45D4-A419-65C2F4C09AD9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83" name="Text Box 141">
          <a:extLst>
            <a:ext uri="{FF2B5EF4-FFF2-40B4-BE49-F238E27FC236}">
              <a16:creationId xmlns:a16="http://schemas.microsoft.com/office/drawing/2014/main" id="{C01309C1-A8BB-44A1-A72D-50D8CDFC1DE4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84" name="Text Box 80">
          <a:extLst>
            <a:ext uri="{FF2B5EF4-FFF2-40B4-BE49-F238E27FC236}">
              <a16:creationId xmlns:a16="http://schemas.microsoft.com/office/drawing/2014/main" id="{AE1EB246-2056-4686-BCC7-9E021D246C2F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85" name="Text Box 97">
          <a:extLst>
            <a:ext uri="{FF2B5EF4-FFF2-40B4-BE49-F238E27FC236}">
              <a16:creationId xmlns:a16="http://schemas.microsoft.com/office/drawing/2014/main" id="{1C4B7AC0-B5FA-4CAC-98E1-3665AA6569D2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86" name="Text Box 99">
          <a:extLst>
            <a:ext uri="{FF2B5EF4-FFF2-40B4-BE49-F238E27FC236}">
              <a16:creationId xmlns:a16="http://schemas.microsoft.com/office/drawing/2014/main" id="{7BFA8C22-1BED-4E1E-A94B-5B6137048C9E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87" name="Text Box 102">
          <a:extLst>
            <a:ext uri="{FF2B5EF4-FFF2-40B4-BE49-F238E27FC236}">
              <a16:creationId xmlns:a16="http://schemas.microsoft.com/office/drawing/2014/main" id="{F0BB86AD-22FC-43B8-A082-037EC731BFF1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88" name="Text Box 103">
          <a:extLst>
            <a:ext uri="{FF2B5EF4-FFF2-40B4-BE49-F238E27FC236}">
              <a16:creationId xmlns:a16="http://schemas.microsoft.com/office/drawing/2014/main" id="{482CB1C4-39BB-477F-9824-F21D42A718E1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89" name="Text Box 104">
          <a:extLst>
            <a:ext uri="{FF2B5EF4-FFF2-40B4-BE49-F238E27FC236}">
              <a16:creationId xmlns:a16="http://schemas.microsoft.com/office/drawing/2014/main" id="{3A49B8DF-D9CA-407C-AA20-CB8F9C09012C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90" name="Text Box 118">
          <a:extLst>
            <a:ext uri="{FF2B5EF4-FFF2-40B4-BE49-F238E27FC236}">
              <a16:creationId xmlns:a16="http://schemas.microsoft.com/office/drawing/2014/main" id="{BC5C2FC5-FDD2-485C-A018-D747692B9DD3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91" name="Text Box 119">
          <a:extLst>
            <a:ext uri="{FF2B5EF4-FFF2-40B4-BE49-F238E27FC236}">
              <a16:creationId xmlns:a16="http://schemas.microsoft.com/office/drawing/2014/main" id="{C847109C-2E23-4827-AC96-A28742CC528E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92" name="Text Box 139">
          <a:extLst>
            <a:ext uri="{FF2B5EF4-FFF2-40B4-BE49-F238E27FC236}">
              <a16:creationId xmlns:a16="http://schemas.microsoft.com/office/drawing/2014/main" id="{65246123-6CDF-41C9-82C5-D3FE8ABAE633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93" name="Text Box 140">
          <a:extLst>
            <a:ext uri="{FF2B5EF4-FFF2-40B4-BE49-F238E27FC236}">
              <a16:creationId xmlns:a16="http://schemas.microsoft.com/office/drawing/2014/main" id="{6C897C41-8A43-4F62-B6F7-604970FF28F7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94" name="Text Box 141">
          <a:extLst>
            <a:ext uri="{FF2B5EF4-FFF2-40B4-BE49-F238E27FC236}">
              <a16:creationId xmlns:a16="http://schemas.microsoft.com/office/drawing/2014/main" id="{2514971C-B848-419C-8A38-5F74ED0B9171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95" name="Text Box 80">
          <a:extLst>
            <a:ext uri="{FF2B5EF4-FFF2-40B4-BE49-F238E27FC236}">
              <a16:creationId xmlns:a16="http://schemas.microsoft.com/office/drawing/2014/main" id="{C2551D4A-FE3F-421F-8BB7-DEA8BD399EEC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96" name="Text Box 97">
          <a:extLst>
            <a:ext uri="{FF2B5EF4-FFF2-40B4-BE49-F238E27FC236}">
              <a16:creationId xmlns:a16="http://schemas.microsoft.com/office/drawing/2014/main" id="{07C68662-029A-4C31-905C-D8E6141F7839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97" name="Text Box 99">
          <a:extLst>
            <a:ext uri="{FF2B5EF4-FFF2-40B4-BE49-F238E27FC236}">
              <a16:creationId xmlns:a16="http://schemas.microsoft.com/office/drawing/2014/main" id="{0AB87A18-6B58-44C2-8389-2AD993FF5EF2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98" name="Text Box 102">
          <a:extLst>
            <a:ext uri="{FF2B5EF4-FFF2-40B4-BE49-F238E27FC236}">
              <a16:creationId xmlns:a16="http://schemas.microsoft.com/office/drawing/2014/main" id="{5ABA8A9F-35FD-4A54-8522-51BC54AC8BFE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99" name="Text Box 103">
          <a:extLst>
            <a:ext uri="{FF2B5EF4-FFF2-40B4-BE49-F238E27FC236}">
              <a16:creationId xmlns:a16="http://schemas.microsoft.com/office/drawing/2014/main" id="{3BD44AEA-A171-4B16-B31E-7BD4CB74FCDB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00" name="Text Box 104">
          <a:extLst>
            <a:ext uri="{FF2B5EF4-FFF2-40B4-BE49-F238E27FC236}">
              <a16:creationId xmlns:a16="http://schemas.microsoft.com/office/drawing/2014/main" id="{37FFA2CC-2354-441E-9CEB-F90F4DB72606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01" name="Text Box 118">
          <a:extLst>
            <a:ext uri="{FF2B5EF4-FFF2-40B4-BE49-F238E27FC236}">
              <a16:creationId xmlns:a16="http://schemas.microsoft.com/office/drawing/2014/main" id="{3FE4DECE-AE7C-4BF7-AA52-6F16A1E87467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02" name="Text Box 119">
          <a:extLst>
            <a:ext uri="{FF2B5EF4-FFF2-40B4-BE49-F238E27FC236}">
              <a16:creationId xmlns:a16="http://schemas.microsoft.com/office/drawing/2014/main" id="{61D9538F-C46F-45E4-B5FB-49A56D36319B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03" name="Text Box 139">
          <a:extLst>
            <a:ext uri="{FF2B5EF4-FFF2-40B4-BE49-F238E27FC236}">
              <a16:creationId xmlns:a16="http://schemas.microsoft.com/office/drawing/2014/main" id="{28696C82-1106-4E66-8D6B-4E20C4861F25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04" name="Text Box 140">
          <a:extLst>
            <a:ext uri="{FF2B5EF4-FFF2-40B4-BE49-F238E27FC236}">
              <a16:creationId xmlns:a16="http://schemas.microsoft.com/office/drawing/2014/main" id="{B6892506-EEB1-49D5-A787-D40101C5A590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05" name="Text Box 141">
          <a:extLst>
            <a:ext uri="{FF2B5EF4-FFF2-40B4-BE49-F238E27FC236}">
              <a16:creationId xmlns:a16="http://schemas.microsoft.com/office/drawing/2014/main" id="{C5E51640-2CB8-4C7F-AEEC-50F8AE0D3751}"/>
            </a:ext>
          </a:extLst>
        </xdr:cNvPr>
        <xdr:cNvSpPr txBox="1">
          <a:spLocks noChangeArrowheads="1"/>
        </xdr:cNvSpPr>
      </xdr:nvSpPr>
      <xdr:spPr bwMode="auto">
        <a:xfrm>
          <a:off x="19126200" y="17145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303892</xdr:colOff>
      <xdr:row>2</xdr:row>
      <xdr:rowOff>81642</xdr:rowOff>
    </xdr:from>
    <xdr:ext cx="2279150" cy="292452"/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50B3F1F0-44FA-4BF5-B98C-FCFBB49EA79C}"/>
            </a:ext>
          </a:extLst>
        </xdr:cNvPr>
        <xdr:cNvSpPr txBox="1"/>
      </xdr:nvSpPr>
      <xdr:spPr>
        <a:xfrm>
          <a:off x="989692" y="986517"/>
          <a:ext cx="2279150" cy="29245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太枠に必要事項を記入</a:t>
          </a:r>
          <a:r>
            <a:rPr kumimoji="1" lang="ja-JP" altLang="en-US" sz="1200" b="1"/>
            <a:t>して</a:t>
          </a:r>
          <a:r>
            <a:rPr kumimoji="1" lang="ja-JP" altLang="en-US" sz="1100" b="1"/>
            <a:t>ください</a:t>
          </a:r>
        </a:p>
      </xdr:txBody>
    </xdr:sp>
    <xdr:clientData/>
  </xdr:oneCellAnchor>
  <xdr:oneCellAnchor>
    <xdr:from>
      <xdr:col>20</xdr:col>
      <xdr:colOff>255444</xdr:colOff>
      <xdr:row>4</xdr:row>
      <xdr:rowOff>631083</xdr:rowOff>
    </xdr:from>
    <xdr:ext cx="1766637" cy="275717"/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FD4CA653-CBF5-425B-BCB9-FA4B5600E5EF}"/>
            </a:ext>
          </a:extLst>
        </xdr:cNvPr>
        <xdr:cNvSpPr txBox="1"/>
      </xdr:nvSpPr>
      <xdr:spPr>
        <a:xfrm>
          <a:off x="15266844" y="2145558"/>
          <a:ext cx="1766637" cy="27571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当てはまる方に〇をつける</a:t>
          </a:r>
        </a:p>
      </xdr:txBody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08" name="Text Box 80">
          <a:extLst>
            <a:ext uri="{FF2B5EF4-FFF2-40B4-BE49-F238E27FC236}">
              <a16:creationId xmlns:a16="http://schemas.microsoft.com/office/drawing/2014/main" id="{C79A00A4-5329-4CA0-872B-947C06016628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09" name="Text Box 97">
          <a:extLst>
            <a:ext uri="{FF2B5EF4-FFF2-40B4-BE49-F238E27FC236}">
              <a16:creationId xmlns:a16="http://schemas.microsoft.com/office/drawing/2014/main" id="{6C283427-C13A-4562-837F-40A18FB718E7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10" name="Text Box 99">
          <a:extLst>
            <a:ext uri="{FF2B5EF4-FFF2-40B4-BE49-F238E27FC236}">
              <a16:creationId xmlns:a16="http://schemas.microsoft.com/office/drawing/2014/main" id="{4FFBF0D7-A5C8-4ADF-8225-622218065EF3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11" name="Text Box 102">
          <a:extLst>
            <a:ext uri="{FF2B5EF4-FFF2-40B4-BE49-F238E27FC236}">
              <a16:creationId xmlns:a16="http://schemas.microsoft.com/office/drawing/2014/main" id="{11DCA246-642F-4AE8-83EA-59E8047C22C6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12" name="Text Box 103">
          <a:extLst>
            <a:ext uri="{FF2B5EF4-FFF2-40B4-BE49-F238E27FC236}">
              <a16:creationId xmlns:a16="http://schemas.microsoft.com/office/drawing/2014/main" id="{191BC052-3AB7-4A9E-92F7-C5325552A0B0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13" name="Text Box 104">
          <a:extLst>
            <a:ext uri="{FF2B5EF4-FFF2-40B4-BE49-F238E27FC236}">
              <a16:creationId xmlns:a16="http://schemas.microsoft.com/office/drawing/2014/main" id="{C9A91B3D-CA55-410D-894E-E57635666555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114" name="Text Box 107">
          <a:extLst>
            <a:ext uri="{FF2B5EF4-FFF2-40B4-BE49-F238E27FC236}">
              <a16:creationId xmlns:a16="http://schemas.microsoft.com/office/drawing/2014/main" id="{407FD40A-2E1C-46BB-BD80-356E6144B3DC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115" name="Text Box 108">
          <a:extLst>
            <a:ext uri="{FF2B5EF4-FFF2-40B4-BE49-F238E27FC236}">
              <a16:creationId xmlns:a16="http://schemas.microsoft.com/office/drawing/2014/main" id="{36BF8919-022E-4620-B6F7-F11934884204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116" name="Text Box 109">
          <a:extLst>
            <a:ext uri="{FF2B5EF4-FFF2-40B4-BE49-F238E27FC236}">
              <a16:creationId xmlns:a16="http://schemas.microsoft.com/office/drawing/2014/main" id="{A3A6BA86-6E6C-455C-BC8E-19E4458C32FD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17" name="Text Box 112">
          <a:extLst>
            <a:ext uri="{FF2B5EF4-FFF2-40B4-BE49-F238E27FC236}">
              <a16:creationId xmlns:a16="http://schemas.microsoft.com/office/drawing/2014/main" id="{662C601D-2DDF-4B58-8CAD-4763D90B8070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18" name="Text Box 113">
          <a:extLst>
            <a:ext uri="{FF2B5EF4-FFF2-40B4-BE49-F238E27FC236}">
              <a16:creationId xmlns:a16="http://schemas.microsoft.com/office/drawing/2014/main" id="{9A05A112-B3D2-494C-ACD3-88DF75C85C34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19" name="Text Box 114">
          <a:extLst>
            <a:ext uri="{FF2B5EF4-FFF2-40B4-BE49-F238E27FC236}">
              <a16:creationId xmlns:a16="http://schemas.microsoft.com/office/drawing/2014/main" id="{19370589-7951-4ADC-AEC3-F6A82753ED33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20" name="Text Box 118">
          <a:extLst>
            <a:ext uri="{FF2B5EF4-FFF2-40B4-BE49-F238E27FC236}">
              <a16:creationId xmlns:a16="http://schemas.microsoft.com/office/drawing/2014/main" id="{CC67D887-AB9D-4437-99D4-747485A9687E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21" name="Text Box 119">
          <a:extLst>
            <a:ext uri="{FF2B5EF4-FFF2-40B4-BE49-F238E27FC236}">
              <a16:creationId xmlns:a16="http://schemas.microsoft.com/office/drawing/2014/main" id="{E2CFE6BC-D1C0-4275-A7FC-49340E3706E4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122" name="Text Box 122">
          <a:extLst>
            <a:ext uri="{FF2B5EF4-FFF2-40B4-BE49-F238E27FC236}">
              <a16:creationId xmlns:a16="http://schemas.microsoft.com/office/drawing/2014/main" id="{5CDD8FAE-71A3-4F46-9A3E-7DE90705507F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123" name="Text Box 123">
          <a:extLst>
            <a:ext uri="{FF2B5EF4-FFF2-40B4-BE49-F238E27FC236}">
              <a16:creationId xmlns:a16="http://schemas.microsoft.com/office/drawing/2014/main" id="{3AF7EB12-E90B-4B52-BDCE-F30EF5601E6D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124" name="Text Box 124">
          <a:extLst>
            <a:ext uri="{FF2B5EF4-FFF2-40B4-BE49-F238E27FC236}">
              <a16:creationId xmlns:a16="http://schemas.microsoft.com/office/drawing/2014/main" id="{845450F6-E6D2-4BA9-A190-27C0832AC690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125" name="Text Box 126">
          <a:extLst>
            <a:ext uri="{FF2B5EF4-FFF2-40B4-BE49-F238E27FC236}">
              <a16:creationId xmlns:a16="http://schemas.microsoft.com/office/drawing/2014/main" id="{7D895D33-C257-405D-A15A-D31416F34DB4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126" name="Text Box 127">
          <a:extLst>
            <a:ext uri="{FF2B5EF4-FFF2-40B4-BE49-F238E27FC236}">
              <a16:creationId xmlns:a16="http://schemas.microsoft.com/office/drawing/2014/main" id="{868CF79C-8EF4-4666-B5BD-6FDC60720918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127" name="Text Box 128">
          <a:extLst>
            <a:ext uri="{FF2B5EF4-FFF2-40B4-BE49-F238E27FC236}">
              <a16:creationId xmlns:a16="http://schemas.microsoft.com/office/drawing/2014/main" id="{9B94FD79-16D2-4DED-BFE2-A311CD04661E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28" name="Text Box 130">
          <a:extLst>
            <a:ext uri="{FF2B5EF4-FFF2-40B4-BE49-F238E27FC236}">
              <a16:creationId xmlns:a16="http://schemas.microsoft.com/office/drawing/2014/main" id="{93266859-6303-43BE-91CB-CA0DD7EAB344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29" name="Text Box 131">
          <a:extLst>
            <a:ext uri="{FF2B5EF4-FFF2-40B4-BE49-F238E27FC236}">
              <a16:creationId xmlns:a16="http://schemas.microsoft.com/office/drawing/2014/main" id="{AB1271EB-F752-4F6A-9B1F-FCB5148ECA4E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30" name="Text Box 132">
          <a:extLst>
            <a:ext uri="{FF2B5EF4-FFF2-40B4-BE49-F238E27FC236}">
              <a16:creationId xmlns:a16="http://schemas.microsoft.com/office/drawing/2014/main" id="{4031BE70-71ED-4A34-A34C-8FFA3E4F4331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31" name="Text Box 134">
          <a:extLst>
            <a:ext uri="{FF2B5EF4-FFF2-40B4-BE49-F238E27FC236}">
              <a16:creationId xmlns:a16="http://schemas.microsoft.com/office/drawing/2014/main" id="{F7AFD977-6839-4382-AED5-6DE6987B4A22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32" name="Text Box 135">
          <a:extLst>
            <a:ext uri="{FF2B5EF4-FFF2-40B4-BE49-F238E27FC236}">
              <a16:creationId xmlns:a16="http://schemas.microsoft.com/office/drawing/2014/main" id="{B7644EBD-9964-4718-AF14-295FC37B0720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33" name="Text Box 136">
          <a:extLst>
            <a:ext uri="{FF2B5EF4-FFF2-40B4-BE49-F238E27FC236}">
              <a16:creationId xmlns:a16="http://schemas.microsoft.com/office/drawing/2014/main" id="{779F6BE6-6A7F-4B16-9960-E9D7AA8D162D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34" name="Text Box 139">
          <a:extLst>
            <a:ext uri="{FF2B5EF4-FFF2-40B4-BE49-F238E27FC236}">
              <a16:creationId xmlns:a16="http://schemas.microsoft.com/office/drawing/2014/main" id="{ED6C5B90-3AB1-4957-B182-31EDBC979E73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35" name="Text Box 140">
          <a:extLst>
            <a:ext uri="{FF2B5EF4-FFF2-40B4-BE49-F238E27FC236}">
              <a16:creationId xmlns:a16="http://schemas.microsoft.com/office/drawing/2014/main" id="{4A712EA4-243C-4ABD-82BD-F6EEF700AC0E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36" name="Text Box 141">
          <a:extLst>
            <a:ext uri="{FF2B5EF4-FFF2-40B4-BE49-F238E27FC236}">
              <a16:creationId xmlns:a16="http://schemas.microsoft.com/office/drawing/2014/main" id="{B77C0F04-4910-4C1C-AE1C-5EF9562C67AE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137" name="Text Box 143">
          <a:extLst>
            <a:ext uri="{FF2B5EF4-FFF2-40B4-BE49-F238E27FC236}">
              <a16:creationId xmlns:a16="http://schemas.microsoft.com/office/drawing/2014/main" id="{169B8D91-912D-43F2-9F08-8D061A695BFB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138" name="Text Box 144">
          <a:extLst>
            <a:ext uri="{FF2B5EF4-FFF2-40B4-BE49-F238E27FC236}">
              <a16:creationId xmlns:a16="http://schemas.microsoft.com/office/drawing/2014/main" id="{1605DFA4-04EC-471A-B276-B54BBED040C0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139" name="Text Box 145">
          <a:extLst>
            <a:ext uri="{FF2B5EF4-FFF2-40B4-BE49-F238E27FC236}">
              <a16:creationId xmlns:a16="http://schemas.microsoft.com/office/drawing/2014/main" id="{0F551BC9-4D26-4087-996C-942D388D9A8E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140" name="Text Box 146">
          <a:extLst>
            <a:ext uri="{FF2B5EF4-FFF2-40B4-BE49-F238E27FC236}">
              <a16:creationId xmlns:a16="http://schemas.microsoft.com/office/drawing/2014/main" id="{4413A523-3AA0-4AF2-9A67-85F49BBCF0A5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141" name="Text Box 147">
          <a:extLst>
            <a:ext uri="{FF2B5EF4-FFF2-40B4-BE49-F238E27FC236}">
              <a16:creationId xmlns:a16="http://schemas.microsoft.com/office/drawing/2014/main" id="{E953526D-42A0-4F8C-B9AA-8B4DEDDE5F18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142" name="Text Box 149">
          <a:extLst>
            <a:ext uri="{FF2B5EF4-FFF2-40B4-BE49-F238E27FC236}">
              <a16:creationId xmlns:a16="http://schemas.microsoft.com/office/drawing/2014/main" id="{BF8649A5-55E8-47FD-9E32-F0CF63E1579E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143" name="Text Box 150">
          <a:extLst>
            <a:ext uri="{FF2B5EF4-FFF2-40B4-BE49-F238E27FC236}">
              <a16:creationId xmlns:a16="http://schemas.microsoft.com/office/drawing/2014/main" id="{EB2E134D-8A8B-43EA-A84E-81EE022796C7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144" name="Text Box 151">
          <a:extLst>
            <a:ext uri="{FF2B5EF4-FFF2-40B4-BE49-F238E27FC236}">
              <a16:creationId xmlns:a16="http://schemas.microsoft.com/office/drawing/2014/main" id="{FE2BD159-16CF-410B-B26F-D6D25865EC4D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45" name="Text Box 153">
          <a:extLst>
            <a:ext uri="{FF2B5EF4-FFF2-40B4-BE49-F238E27FC236}">
              <a16:creationId xmlns:a16="http://schemas.microsoft.com/office/drawing/2014/main" id="{768BC7F7-7656-45EB-BBD3-3C06A92EA5E6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46" name="Text Box 154">
          <a:extLst>
            <a:ext uri="{FF2B5EF4-FFF2-40B4-BE49-F238E27FC236}">
              <a16:creationId xmlns:a16="http://schemas.microsoft.com/office/drawing/2014/main" id="{334EDF9E-52A7-4969-B052-142C149529DE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47" name="Text Box 155">
          <a:extLst>
            <a:ext uri="{FF2B5EF4-FFF2-40B4-BE49-F238E27FC236}">
              <a16:creationId xmlns:a16="http://schemas.microsoft.com/office/drawing/2014/main" id="{75044E5A-B87E-4FC1-9463-B33653DF777D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48" name="Text Box 156">
          <a:extLst>
            <a:ext uri="{FF2B5EF4-FFF2-40B4-BE49-F238E27FC236}">
              <a16:creationId xmlns:a16="http://schemas.microsoft.com/office/drawing/2014/main" id="{FB20AA0C-1082-4EFD-A683-E345C9DBC900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49" name="Text Box 157">
          <a:extLst>
            <a:ext uri="{FF2B5EF4-FFF2-40B4-BE49-F238E27FC236}">
              <a16:creationId xmlns:a16="http://schemas.microsoft.com/office/drawing/2014/main" id="{004330D2-0075-4524-AC35-8D7E106482C3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50" name="Text Box 159">
          <a:extLst>
            <a:ext uri="{FF2B5EF4-FFF2-40B4-BE49-F238E27FC236}">
              <a16:creationId xmlns:a16="http://schemas.microsoft.com/office/drawing/2014/main" id="{A37FB07D-DA8A-41FC-BCA1-E5733C4F0A2E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51" name="Text Box 160">
          <a:extLst>
            <a:ext uri="{FF2B5EF4-FFF2-40B4-BE49-F238E27FC236}">
              <a16:creationId xmlns:a16="http://schemas.microsoft.com/office/drawing/2014/main" id="{9F14D71B-BB6B-4517-B16D-D52FB4683C90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52" name="Text Box 161">
          <a:extLst>
            <a:ext uri="{FF2B5EF4-FFF2-40B4-BE49-F238E27FC236}">
              <a16:creationId xmlns:a16="http://schemas.microsoft.com/office/drawing/2014/main" id="{EFF4667A-FA03-4988-8B71-58CD0123BDA9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53" name="Text Box 102">
          <a:extLst>
            <a:ext uri="{FF2B5EF4-FFF2-40B4-BE49-F238E27FC236}">
              <a16:creationId xmlns:a16="http://schemas.microsoft.com/office/drawing/2014/main" id="{D27089FE-C0C3-49B4-A42C-A7D9103A5DCB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54" name="Text Box 103">
          <a:extLst>
            <a:ext uri="{FF2B5EF4-FFF2-40B4-BE49-F238E27FC236}">
              <a16:creationId xmlns:a16="http://schemas.microsoft.com/office/drawing/2014/main" id="{1E0F8B54-08CF-4ED7-93F7-988BE6E39081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55" name="Text Box 104">
          <a:extLst>
            <a:ext uri="{FF2B5EF4-FFF2-40B4-BE49-F238E27FC236}">
              <a16:creationId xmlns:a16="http://schemas.microsoft.com/office/drawing/2014/main" id="{556069A1-66FA-4C90-97D6-1C540C468E61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56" name="Text Box 118">
          <a:extLst>
            <a:ext uri="{FF2B5EF4-FFF2-40B4-BE49-F238E27FC236}">
              <a16:creationId xmlns:a16="http://schemas.microsoft.com/office/drawing/2014/main" id="{A7ED1603-8C35-4456-9B74-71CCD5CC212E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57" name="Text Box 119">
          <a:extLst>
            <a:ext uri="{FF2B5EF4-FFF2-40B4-BE49-F238E27FC236}">
              <a16:creationId xmlns:a16="http://schemas.microsoft.com/office/drawing/2014/main" id="{5CDB80CF-0632-4660-B371-9A1D63CEDF4D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58" name="Text Box 139">
          <a:extLst>
            <a:ext uri="{FF2B5EF4-FFF2-40B4-BE49-F238E27FC236}">
              <a16:creationId xmlns:a16="http://schemas.microsoft.com/office/drawing/2014/main" id="{08A56336-94F7-4F85-BC22-0546CA96D337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59" name="Text Box 140">
          <a:extLst>
            <a:ext uri="{FF2B5EF4-FFF2-40B4-BE49-F238E27FC236}">
              <a16:creationId xmlns:a16="http://schemas.microsoft.com/office/drawing/2014/main" id="{3DBD1D77-6F68-4DFD-9C89-96BD7959DC37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60" name="Text Box 141">
          <a:extLst>
            <a:ext uri="{FF2B5EF4-FFF2-40B4-BE49-F238E27FC236}">
              <a16:creationId xmlns:a16="http://schemas.microsoft.com/office/drawing/2014/main" id="{A01EEB54-A0E1-49A7-B0A5-729E06712AC6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61" name="Text Box 102">
          <a:extLst>
            <a:ext uri="{FF2B5EF4-FFF2-40B4-BE49-F238E27FC236}">
              <a16:creationId xmlns:a16="http://schemas.microsoft.com/office/drawing/2014/main" id="{BB068A9E-12BF-4587-B0CB-F766A9DF2F15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62" name="Text Box 103">
          <a:extLst>
            <a:ext uri="{FF2B5EF4-FFF2-40B4-BE49-F238E27FC236}">
              <a16:creationId xmlns:a16="http://schemas.microsoft.com/office/drawing/2014/main" id="{741AC393-A3AF-40DC-91A1-13268104A475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63" name="Text Box 104">
          <a:extLst>
            <a:ext uri="{FF2B5EF4-FFF2-40B4-BE49-F238E27FC236}">
              <a16:creationId xmlns:a16="http://schemas.microsoft.com/office/drawing/2014/main" id="{3C071389-BE56-4461-BE2E-8236533DB46D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64" name="Text Box 118">
          <a:extLst>
            <a:ext uri="{FF2B5EF4-FFF2-40B4-BE49-F238E27FC236}">
              <a16:creationId xmlns:a16="http://schemas.microsoft.com/office/drawing/2014/main" id="{F8563140-75E9-40BE-B443-9CB2B7A141E8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65" name="Text Box 119">
          <a:extLst>
            <a:ext uri="{FF2B5EF4-FFF2-40B4-BE49-F238E27FC236}">
              <a16:creationId xmlns:a16="http://schemas.microsoft.com/office/drawing/2014/main" id="{422795B1-008A-4303-B355-0ABD7800DD12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66" name="Text Box 139">
          <a:extLst>
            <a:ext uri="{FF2B5EF4-FFF2-40B4-BE49-F238E27FC236}">
              <a16:creationId xmlns:a16="http://schemas.microsoft.com/office/drawing/2014/main" id="{7E0BCC0F-1335-4408-A07F-8ADCEF06F752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67" name="Text Box 140">
          <a:extLst>
            <a:ext uri="{FF2B5EF4-FFF2-40B4-BE49-F238E27FC236}">
              <a16:creationId xmlns:a16="http://schemas.microsoft.com/office/drawing/2014/main" id="{16FCF879-1E64-4C17-9CEE-D3A3BD799A4D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68" name="Text Box 141">
          <a:extLst>
            <a:ext uri="{FF2B5EF4-FFF2-40B4-BE49-F238E27FC236}">
              <a16:creationId xmlns:a16="http://schemas.microsoft.com/office/drawing/2014/main" id="{2B2A907D-03CD-4CE3-826D-ED20A7C3CE60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69" name="Text Box 102">
          <a:extLst>
            <a:ext uri="{FF2B5EF4-FFF2-40B4-BE49-F238E27FC236}">
              <a16:creationId xmlns:a16="http://schemas.microsoft.com/office/drawing/2014/main" id="{8BB740CD-85B6-476B-AE20-484F70EA4D69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70" name="Text Box 103">
          <a:extLst>
            <a:ext uri="{FF2B5EF4-FFF2-40B4-BE49-F238E27FC236}">
              <a16:creationId xmlns:a16="http://schemas.microsoft.com/office/drawing/2014/main" id="{1E038B75-1377-4A7F-9D0E-BEFCA3E0C5AA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71" name="Text Box 104">
          <a:extLst>
            <a:ext uri="{FF2B5EF4-FFF2-40B4-BE49-F238E27FC236}">
              <a16:creationId xmlns:a16="http://schemas.microsoft.com/office/drawing/2014/main" id="{AA027E65-96C7-406E-BABC-FE673A52883A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72" name="Text Box 118">
          <a:extLst>
            <a:ext uri="{FF2B5EF4-FFF2-40B4-BE49-F238E27FC236}">
              <a16:creationId xmlns:a16="http://schemas.microsoft.com/office/drawing/2014/main" id="{EB89186C-3045-4625-8C4E-6873A0329F9C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73" name="Text Box 119">
          <a:extLst>
            <a:ext uri="{FF2B5EF4-FFF2-40B4-BE49-F238E27FC236}">
              <a16:creationId xmlns:a16="http://schemas.microsoft.com/office/drawing/2014/main" id="{B3DEBA8E-840E-4ACB-B7FE-E9A187982C0B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74" name="Text Box 139">
          <a:extLst>
            <a:ext uri="{FF2B5EF4-FFF2-40B4-BE49-F238E27FC236}">
              <a16:creationId xmlns:a16="http://schemas.microsoft.com/office/drawing/2014/main" id="{C34064ED-C362-4323-9E46-1A7EB13F49D4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75" name="Text Box 140">
          <a:extLst>
            <a:ext uri="{FF2B5EF4-FFF2-40B4-BE49-F238E27FC236}">
              <a16:creationId xmlns:a16="http://schemas.microsoft.com/office/drawing/2014/main" id="{DC2AD54A-8302-4C73-9459-1B24C034FFA1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76" name="Text Box 141">
          <a:extLst>
            <a:ext uri="{FF2B5EF4-FFF2-40B4-BE49-F238E27FC236}">
              <a16:creationId xmlns:a16="http://schemas.microsoft.com/office/drawing/2014/main" id="{C2835754-D019-4A84-9E02-D1DA9FBD77B2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77" name="Text Box 80">
          <a:extLst>
            <a:ext uri="{FF2B5EF4-FFF2-40B4-BE49-F238E27FC236}">
              <a16:creationId xmlns:a16="http://schemas.microsoft.com/office/drawing/2014/main" id="{53EEEE2C-3794-40A1-A1F9-9795ADE11518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78" name="Text Box 97">
          <a:extLst>
            <a:ext uri="{FF2B5EF4-FFF2-40B4-BE49-F238E27FC236}">
              <a16:creationId xmlns:a16="http://schemas.microsoft.com/office/drawing/2014/main" id="{FD9AB0FE-D541-45FA-A313-B7823D36EBC6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79" name="Text Box 99">
          <a:extLst>
            <a:ext uri="{FF2B5EF4-FFF2-40B4-BE49-F238E27FC236}">
              <a16:creationId xmlns:a16="http://schemas.microsoft.com/office/drawing/2014/main" id="{04A12D78-5751-469F-96EA-BF49205659FD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80" name="Text Box 102">
          <a:extLst>
            <a:ext uri="{FF2B5EF4-FFF2-40B4-BE49-F238E27FC236}">
              <a16:creationId xmlns:a16="http://schemas.microsoft.com/office/drawing/2014/main" id="{E8B6130A-3DBB-486C-8385-B82CABE9AAF9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81" name="Text Box 103">
          <a:extLst>
            <a:ext uri="{FF2B5EF4-FFF2-40B4-BE49-F238E27FC236}">
              <a16:creationId xmlns:a16="http://schemas.microsoft.com/office/drawing/2014/main" id="{7D41E242-C9F8-488F-AB2F-41F256B8E339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82" name="Text Box 104">
          <a:extLst>
            <a:ext uri="{FF2B5EF4-FFF2-40B4-BE49-F238E27FC236}">
              <a16:creationId xmlns:a16="http://schemas.microsoft.com/office/drawing/2014/main" id="{3D26B797-B6B2-495F-A8F9-F8306E84C93D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83" name="Text Box 118">
          <a:extLst>
            <a:ext uri="{FF2B5EF4-FFF2-40B4-BE49-F238E27FC236}">
              <a16:creationId xmlns:a16="http://schemas.microsoft.com/office/drawing/2014/main" id="{883967BC-0178-45E9-B2E5-2D84765F146C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84" name="Text Box 119">
          <a:extLst>
            <a:ext uri="{FF2B5EF4-FFF2-40B4-BE49-F238E27FC236}">
              <a16:creationId xmlns:a16="http://schemas.microsoft.com/office/drawing/2014/main" id="{3F24543D-484D-4E2E-93F6-140D596E0667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85" name="Text Box 139">
          <a:extLst>
            <a:ext uri="{FF2B5EF4-FFF2-40B4-BE49-F238E27FC236}">
              <a16:creationId xmlns:a16="http://schemas.microsoft.com/office/drawing/2014/main" id="{A85CB83A-D454-40E0-B33B-9C5892F3AB10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86" name="Text Box 140">
          <a:extLst>
            <a:ext uri="{FF2B5EF4-FFF2-40B4-BE49-F238E27FC236}">
              <a16:creationId xmlns:a16="http://schemas.microsoft.com/office/drawing/2014/main" id="{9631F759-175B-4202-A1D6-FAE55448D6A9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87" name="Text Box 141">
          <a:extLst>
            <a:ext uri="{FF2B5EF4-FFF2-40B4-BE49-F238E27FC236}">
              <a16:creationId xmlns:a16="http://schemas.microsoft.com/office/drawing/2014/main" id="{BFECDD0F-FB22-4697-8BE1-A2246F8F2DF5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88" name="Text Box 80">
          <a:extLst>
            <a:ext uri="{FF2B5EF4-FFF2-40B4-BE49-F238E27FC236}">
              <a16:creationId xmlns:a16="http://schemas.microsoft.com/office/drawing/2014/main" id="{AA7F10B7-B012-4D76-93AE-450644DD1EA1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89" name="Text Box 97">
          <a:extLst>
            <a:ext uri="{FF2B5EF4-FFF2-40B4-BE49-F238E27FC236}">
              <a16:creationId xmlns:a16="http://schemas.microsoft.com/office/drawing/2014/main" id="{D3B2E0CA-ADC5-4942-BF77-1970A1A129A7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90" name="Text Box 99">
          <a:extLst>
            <a:ext uri="{FF2B5EF4-FFF2-40B4-BE49-F238E27FC236}">
              <a16:creationId xmlns:a16="http://schemas.microsoft.com/office/drawing/2014/main" id="{463794EF-3377-4EF6-ABAA-BC25C4246E92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91" name="Text Box 102">
          <a:extLst>
            <a:ext uri="{FF2B5EF4-FFF2-40B4-BE49-F238E27FC236}">
              <a16:creationId xmlns:a16="http://schemas.microsoft.com/office/drawing/2014/main" id="{315EFCFD-E968-4821-85FE-7A350BA66475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92" name="Text Box 103">
          <a:extLst>
            <a:ext uri="{FF2B5EF4-FFF2-40B4-BE49-F238E27FC236}">
              <a16:creationId xmlns:a16="http://schemas.microsoft.com/office/drawing/2014/main" id="{C04CBF14-3BDC-4155-8080-6FC5ECEAF397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93" name="Text Box 104">
          <a:extLst>
            <a:ext uri="{FF2B5EF4-FFF2-40B4-BE49-F238E27FC236}">
              <a16:creationId xmlns:a16="http://schemas.microsoft.com/office/drawing/2014/main" id="{310FBBE4-2069-46E0-85A9-86EDC137B99B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94" name="Text Box 118">
          <a:extLst>
            <a:ext uri="{FF2B5EF4-FFF2-40B4-BE49-F238E27FC236}">
              <a16:creationId xmlns:a16="http://schemas.microsoft.com/office/drawing/2014/main" id="{84001A05-3990-4DC2-A311-C0088F19E2D5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95" name="Text Box 119">
          <a:extLst>
            <a:ext uri="{FF2B5EF4-FFF2-40B4-BE49-F238E27FC236}">
              <a16:creationId xmlns:a16="http://schemas.microsoft.com/office/drawing/2014/main" id="{01AC6410-9194-49F5-9A24-8E8A06858B55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96" name="Text Box 139">
          <a:extLst>
            <a:ext uri="{FF2B5EF4-FFF2-40B4-BE49-F238E27FC236}">
              <a16:creationId xmlns:a16="http://schemas.microsoft.com/office/drawing/2014/main" id="{DDC84D38-C71D-4491-9E28-9A0B0631FE3F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97" name="Text Box 140">
          <a:extLst>
            <a:ext uri="{FF2B5EF4-FFF2-40B4-BE49-F238E27FC236}">
              <a16:creationId xmlns:a16="http://schemas.microsoft.com/office/drawing/2014/main" id="{3541C36C-E587-4E1B-8BD1-965A461B1642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98" name="Text Box 141">
          <a:extLst>
            <a:ext uri="{FF2B5EF4-FFF2-40B4-BE49-F238E27FC236}">
              <a16:creationId xmlns:a16="http://schemas.microsoft.com/office/drawing/2014/main" id="{A8B55E32-9604-433C-9946-9504B26DA43D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199" name="Text Box 80">
          <a:extLst>
            <a:ext uri="{FF2B5EF4-FFF2-40B4-BE49-F238E27FC236}">
              <a16:creationId xmlns:a16="http://schemas.microsoft.com/office/drawing/2014/main" id="{922328FA-FCA4-4825-90CB-2A4B8A4619EF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00" name="Text Box 97">
          <a:extLst>
            <a:ext uri="{FF2B5EF4-FFF2-40B4-BE49-F238E27FC236}">
              <a16:creationId xmlns:a16="http://schemas.microsoft.com/office/drawing/2014/main" id="{F3BCF33C-4AD5-4422-AF01-162DC8735F6B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01" name="Text Box 99">
          <a:extLst>
            <a:ext uri="{FF2B5EF4-FFF2-40B4-BE49-F238E27FC236}">
              <a16:creationId xmlns:a16="http://schemas.microsoft.com/office/drawing/2014/main" id="{A3A15203-8098-432E-B2CE-82064B0E94C9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02" name="Text Box 102">
          <a:extLst>
            <a:ext uri="{FF2B5EF4-FFF2-40B4-BE49-F238E27FC236}">
              <a16:creationId xmlns:a16="http://schemas.microsoft.com/office/drawing/2014/main" id="{7382367A-142A-4CA8-9381-CA7D5C939D5D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03" name="Text Box 103">
          <a:extLst>
            <a:ext uri="{FF2B5EF4-FFF2-40B4-BE49-F238E27FC236}">
              <a16:creationId xmlns:a16="http://schemas.microsoft.com/office/drawing/2014/main" id="{04DF63D3-B158-4515-AA14-ABBEB12FAAF7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04" name="Text Box 104">
          <a:extLst>
            <a:ext uri="{FF2B5EF4-FFF2-40B4-BE49-F238E27FC236}">
              <a16:creationId xmlns:a16="http://schemas.microsoft.com/office/drawing/2014/main" id="{11C1B4B8-C04F-49D2-81F4-B80086C39796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05" name="Text Box 118">
          <a:extLst>
            <a:ext uri="{FF2B5EF4-FFF2-40B4-BE49-F238E27FC236}">
              <a16:creationId xmlns:a16="http://schemas.microsoft.com/office/drawing/2014/main" id="{EE476DA5-9461-4331-A1DB-5D0300163FB5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06" name="Text Box 119">
          <a:extLst>
            <a:ext uri="{FF2B5EF4-FFF2-40B4-BE49-F238E27FC236}">
              <a16:creationId xmlns:a16="http://schemas.microsoft.com/office/drawing/2014/main" id="{A1EDF070-E04F-4D11-8DA7-63C9AD4AAA25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07" name="Text Box 139">
          <a:extLst>
            <a:ext uri="{FF2B5EF4-FFF2-40B4-BE49-F238E27FC236}">
              <a16:creationId xmlns:a16="http://schemas.microsoft.com/office/drawing/2014/main" id="{B0C3DCF4-E319-4127-97F5-EDC95F25D2F5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08" name="Text Box 140">
          <a:extLst>
            <a:ext uri="{FF2B5EF4-FFF2-40B4-BE49-F238E27FC236}">
              <a16:creationId xmlns:a16="http://schemas.microsoft.com/office/drawing/2014/main" id="{53AEEB6F-5322-4B7F-924A-5E4E2D78404E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09" name="Text Box 141">
          <a:extLst>
            <a:ext uri="{FF2B5EF4-FFF2-40B4-BE49-F238E27FC236}">
              <a16:creationId xmlns:a16="http://schemas.microsoft.com/office/drawing/2014/main" id="{625B504C-D79A-4D32-A624-3BE2A8C07763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303892</xdr:colOff>
      <xdr:row>2</xdr:row>
      <xdr:rowOff>81642</xdr:rowOff>
    </xdr:from>
    <xdr:ext cx="2279150" cy="292452"/>
    <xdr:sp macro="" textlink="">
      <xdr:nvSpPr>
        <xdr:cNvPr id="210" name="テキスト ボックス 209">
          <a:extLst>
            <a:ext uri="{FF2B5EF4-FFF2-40B4-BE49-F238E27FC236}">
              <a16:creationId xmlns:a16="http://schemas.microsoft.com/office/drawing/2014/main" id="{25A30D2D-2C62-40A2-B6FE-C4523BF973E0}"/>
            </a:ext>
          </a:extLst>
        </xdr:cNvPr>
        <xdr:cNvSpPr txBox="1"/>
      </xdr:nvSpPr>
      <xdr:spPr>
        <a:xfrm>
          <a:off x="989692" y="986517"/>
          <a:ext cx="2279150" cy="29245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太枠に必要事項を記入</a:t>
          </a:r>
          <a:r>
            <a:rPr kumimoji="1" lang="ja-JP" altLang="en-US" sz="1200" b="1"/>
            <a:t>して</a:t>
          </a:r>
          <a:r>
            <a:rPr kumimoji="1" lang="ja-JP" altLang="en-US" sz="1100" b="1"/>
            <a:t>ください</a:t>
          </a:r>
        </a:p>
      </xdr:txBody>
    </xdr:sp>
    <xdr:clientData/>
  </xdr:oneCellAnchor>
  <xdr:oneCellAnchor>
    <xdr:from>
      <xdr:col>20</xdr:col>
      <xdr:colOff>255444</xdr:colOff>
      <xdr:row>4</xdr:row>
      <xdr:rowOff>631083</xdr:rowOff>
    </xdr:from>
    <xdr:ext cx="1766637" cy="275717"/>
    <xdr:sp macro="" textlink="">
      <xdr:nvSpPr>
        <xdr:cNvPr id="211" name="テキスト ボックス 210">
          <a:extLst>
            <a:ext uri="{FF2B5EF4-FFF2-40B4-BE49-F238E27FC236}">
              <a16:creationId xmlns:a16="http://schemas.microsoft.com/office/drawing/2014/main" id="{95C5160F-B6E2-4C8F-A25A-C559858BD237}"/>
            </a:ext>
          </a:extLst>
        </xdr:cNvPr>
        <xdr:cNvSpPr txBox="1"/>
      </xdr:nvSpPr>
      <xdr:spPr>
        <a:xfrm>
          <a:off x="15266844" y="2145558"/>
          <a:ext cx="1766637" cy="27571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当てはまる方に〇をつける</a:t>
          </a:r>
        </a:p>
      </xdr:txBody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12" name="Text Box 80">
          <a:extLst>
            <a:ext uri="{FF2B5EF4-FFF2-40B4-BE49-F238E27FC236}">
              <a16:creationId xmlns:a16="http://schemas.microsoft.com/office/drawing/2014/main" id="{BFB2DB4A-A438-4D2D-B937-15FC75033703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13" name="Text Box 97">
          <a:extLst>
            <a:ext uri="{FF2B5EF4-FFF2-40B4-BE49-F238E27FC236}">
              <a16:creationId xmlns:a16="http://schemas.microsoft.com/office/drawing/2014/main" id="{5EDC8084-DA00-458F-A657-D63B4BC6D777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14" name="Text Box 99">
          <a:extLst>
            <a:ext uri="{FF2B5EF4-FFF2-40B4-BE49-F238E27FC236}">
              <a16:creationId xmlns:a16="http://schemas.microsoft.com/office/drawing/2014/main" id="{A051B7F8-EC4E-4705-9593-974B8871C6B0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15" name="Text Box 102">
          <a:extLst>
            <a:ext uri="{FF2B5EF4-FFF2-40B4-BE49-F238E27FC236}">
              <a16:creationId xmlns:a16="http://schemas.microsoft.com/office/drawing/2014/main" id="{83636C53-3579-45B8-A439-8786226AED89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16" name="Text Box 103">
          <a:extLst>
            <a:ext uri="{FF2B5EF4-FFF2-40B4-BE49-F238E27FC236}">
              <a16:creationId xmlns:a16="http://schemas.microsoft.com/office/drawing/2014/main" id="{93FF8D6F-BF55-40E2-9340-82DDA200A372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17" name="Text Box 104">
          <a:extLst>
            <a:ext uri="{FF2B5EF4-FFF2-40B4-BE49-F238E27FC236}">
              <a16:creationId xmlns:a16="http://schemas.microsoft.com/office/drawing/2014/main" id="{AD8A0D0A-1113-4151-AF19-20B3B219612F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218" name="Text Box 107">
          <a:extLst>
            <a:ext uri="{FF2B5EF4-FFF2-40B4-BE49-F238E27FC236}">
              <a16:creationId xmlns:a16="http://schemas.microsoft.com/office/drawing/2014/main" id="{E45E8150-D33A-46DB-BB69-4420C90C292E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219" name="Text Box 108">
          <a:extLst>
            <a:ext uri="{FF2B5EF4-FFF2-40B4-BE49-F238E27FC236}">
              <a16:creationId xmlns:a16="http://schemas.microsoft.com/office/drawing/2014/main" id="{F5899389-676E-4A35-B865-6C31CF127E2D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220" name="Text Box 109">
          <a:extLst>
            <a:ext uri="{FF2B5EF4-FFF2-40B4-BE49-F238E27FC236}">
              <a16:creationId xmlns:a16="http://schemas.microsoft.com/office/drawing/2014/main" id="{2678E33C-1E35-42CF-BC74-10EC4FCC0D67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21" name="Text Box 112">
          <a:extLst>
            <a:ext uri="{FF2B5EF4-FFF2-40B4-BE49-F238E27FC236}">
              <a16:creationId xmlns:a16="http://schemas.microsoft.com/office/drawing/2014/main" id="{559931C9-5FAD-4BB1-A627-D802038EC5CB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22" name="Text Box 113">
          <a:extLst>
            <a:ext uri="{FF2B5EF4-FFF2-40B4-BE49-F238E27FC236}">
              <a16:creationId xmlns:a16="http://schemas.microsoft.com/office/drawing/2014/main" id="{5A8BAAE8-4348-4BB2-B1D0-EE3855B11786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23" name="Text Box 114">
          <a:extLst>
            <a:ext uri="{FF2B5EF4-FFF2-40B4-BE49-F238E27FC236}">
              <a16:creationId xmlns:a16="http://schemas.microsoft.com/office/drawing/2014/main" id="{8041B8D9-9B7D-4665-97B8-FFDD237884F8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24" name="Text Box 118">
          <a:extLst>
            <a:ext uri="{FF2B5EF4-FFF2-40B4-BE49-F238E27FC236}">
              <a16:creationId xmlns:a16="http://schemas.microsoft.com/office/drawing/2014/main" id="{716C29A1-6263-42CB-8172-E70D8220FFBF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25" name="Text Box 119">
          <a:extLst>
            <a:ext uri="{FF2B5EF4-FFF2-40B4-BE49-F238E27FC236}">
              <a16:creationId xmlns:a16="http://schemas.microsoft.com/office/drawing/2014/main" id="{B80CCC9F-0329-4E32-862A-92706B3023A0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226" name="Text Box 122">
          <a:extLst>
            <a:ext uri="{FF2B5EF4-FFF2-40B4-BE49-F238E27FC236}">
              <a16:creationId xmlns:a16="http://schemas.microsoft.com/office/drawing/2014/main" id="{EA77ED0E-78D0-4F4C-A3BF-5E13BE58AF93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227" name="Text Box 123">
          <a:extLst>
            <a:ext uri="{FF2B5EF4-FFF2-40B4-BE49-F238E27FC236}">
              <a16:creationId xmlns:a16="http://schemas.microsoft.com/office/drawing/2014/main" id="{29F2EECD-9CDB-47B9-A930-EB0252D083FD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228" name="Text Box 124">
          <a:extLst>
            <a:ext uri="{FF2B5EF4-FFF2-40B4-BE49-F238E27FC236}">
              <a16:creationId xmlns:a16="http://schemas.microsoft.com/office/drawing/2014/main" id="{2AF61BF8-9C08-4EA2-9970-07ECF4A2E177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229" name="Text Box 126">
          <a:extLst>
            <a:ext uri="{FF2B5EF4-FFF2-40B4-BE49-F238E27FC236}">
              <a16:creationId xmlns:a16="http://schemas.microsoft.com/office/drawing/2014/main" id="{AE95FB76-166A-48CE-8FB9-A9CF4D26B258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230" name="Text Box 127">
          <a:extLst>
            <a:ext uri="{FF2B5EF4-FFF2-40B4-BE49-F238E27FC236}">
              <a16:creationId xmlns:a16="http://schemas.microsoft.com/office/drawing/2014/main" id="{79902C44-7690-4C3E-84B9-98A6031FFF18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231" name="Text Box 128">
          <a:extLst>
            <a:ext uri="{FF2B5EF4-FFF2-40B4-BE49-F238E27FC236}">
              <a16:creationId xmlns:a16="http://schemas.microsoft.com/office/drawing/2014/main" id="{7D17C7F0-2338-4FB1-8AC4-9565D44E9CBE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32" name="Text Box 130">
          <a:extLst>
            <a:ext uri="{FF2B5EF4-FFF2-40B4-BE49-F238E27FC236}">
              <a16:creationId xmlns:a16="http://schemas.microsoft.com/office/drawing/2014/main" id="{318865CA-8BA0-400A-9F7C-E3A7DA135BC0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33" name="Text Box 131">
          <a:extLst>
            <a:ext uri="{FF2B5EF4-FFF2-40B4-BE49-F238E27FC236}">
              <a16:creationId xmlns:a16="http://schemas.microsoft.com/office/drawing/2014/main" id="{A20DDCAC-D8C6-4048-8CE1-C98DAE9D6087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34" name="Text Box 132">
          <a:extLst>
            <a:ext uri="{FF2B5EF4-FFF2-40B4-BE49-F238E27FC236}">
              <a16:creationId xmlns:a16="http://schemas.microsoft.com/office/drawing/2014/main" id="{66C1D29C-BF59-4BA5-BA60-FF9EC0C94D22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35" name="Text Box 134">
          <a:extLst>
            <a:ext uri="{FF2B5EF4-FFF2-40B4-BE49-F238E27FC236}">
              <a16:creationId xmlns:a16="http://schemas.microsoft.com/office/drawing/2014/main" id="{A88212EE-99FA-44FF-BA79-D5AB6318C10D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36" name="Text Box 135">
          <a:extLst>
            <a:ext uri="{FF2B5EF4-FFF2-40B4-BE49-F238E27FC236}">
              <a16:creationId xmlns:a16="http://schemas.microsoft.com/office/drawing/2014/main" id="{14C9AAE9-AD4F-4AED-9512-53F94C1F37CC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37" name="Text Box 136">
          <a:extLst>
            <a:ext uri="{FF2B5EF4-FFF2-40B4-BE49-F238E27FC236}">
              <a16:creationId xmlns:a16="http://schemas.microsoft.com/office/drawing/2014/main" id="{A6A6F109-7537-4BB1-91E6-F72849AAAB15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38" name="Text Box 139">
          <a:extLst>
            <a:ext uri="{FF2B5EF4-FFF2-40B4-BE49-F238E27FC236}">
              <a16:creationId xmlns:a16="http://schemas.microsoft.com/office/drawing/2014/main" id="{0CBF9D04-40C5-45D1-991B-19CCF8B03F9C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39" name="Text Box 140">
          <a:extLst>
            <a:ext uri="{FF2B5EF4-FFF2-40B4-BE49-F238E27FC236}">
              <a16:creationId xmlns:a16="http://schemas.microsoft.com/office/drawing/2014/main" id="{A12B0026-8582-4D75-918F-DD3A63106D50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40" name="Text Box 141">
          <a:extLst>
            <a:ext uri="{FF2B5EF4-FFF2-40B4-BE49-F238E27FC236}">
              <a16:creationId xmlns:a16="http://schemas.microsoft.com/office/drawing/2014/main" id="{C5618023-EE08-4CFB-B9DA-52A1510BEF9E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241" name="Text Box 143">
          <a:extLst>
            <a:ext uri="{FF2B5EF4-FFF2-40B4-BE49-F238E27FC236}">
              <a16:creationId xmlns:a16="http://schemas.microsoft.com/office/drawing/2014/main" id="{CDDBA898-7F9A-4368-81EB-277BE5A509C7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242" name="Text Box 144">
          <a:extLst>
            <a:ext uri="{FF2B5EF4-FFF2-40B4-BE49-F238E27FC236}">
              <a16:creationId xmlns:a16="http://schemas.microsoft.com/office/drawing/2014/main" id="{9DD5AF91-8DF5-4D71-994A-6B7F19747BF7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243" name="Text Box 145">
          <a:extLst>
            <a:ext uri="{FF2B5EF4-FFF2-40B4-BE49-F238E27FC236}">
              <a16:creationId xmlns:a16="http://schemas.microsoft.com/office/drawing/2014/main" id="{03F73413-2AE1-404C-A7AD-CE3712E9CC9E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244" name="Text Box 146">
          <a:extLst>
            <a:ext uri="{FF2B5EF4-FFF2-40B4-BE49-F238E27FC236}">
              <a16:creationId xmlns:a16="http://schemas.microsoft.com/office/drawing/2014/main" id="{210A0669-3842-4030-B841-3061C7413687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245" name="Text Box 147">
          <a:extLst>
            <a:ext uri="{FF2B5EF4-FFF2-40B4-BE49-F238E27FC236}">
              <a16:creationId xmlns:a16="http://schemas.microsoft.com/office/drawing/2014/main" id="{7FD8F48F-986C-4886-AC56-A6899FE8635D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246" name="Text Box 149">
          <a:extLst>
            <a:ext uri="{FF2B5EF4-FFF2-40B4-BE49-F238E27FC236}">
              <a16:creationId xmlns:a16="http://schemas.microsoft.com/office/drawing/2014/main" id="{00BF056F-D26A-4F8D-ABB5-DDA829AB09C7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247" name="Text Box 150">
          <a:extLst>
            <a:ext uri="{FF2B5EF4-FFF2-40B4-BE49-F238E27FC236}">
              <a16:creationId xmlns:a16="http://schemas.microsoft.com/office/drawing/2014/main" id="{13065EC7-0385-4E7C-A2F7-ED149CD27B4A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19075"/>
    <xdr:sp macro="" textlink="">
      <xdr:nvSpPr>
        <xdr:cNvPr id="248" name="Text Box 151">
          <a:extLst>
            <a:ext uri="{FF2B5EF4-FFF2-40B4-BE49-F238E27FC236}">
              <a16:creationId xmlns:a16="http://schemas.microsoft.com/office/drawing/2014/main" id="{30FEFE5A-FC08-4028-85EB-B09FCF56697F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49" name="Text Box 153">
          <a:extLst>
            <a:ext uri="{FF2B5EF4-FFF2-40B4-BE49-F238E27FC236}">
              <a16:creationId xmlns:a16="http://schemas.microsoft.com/office/drawing/2014/main" id="{CC98A36B-FC48-43B1-85E4-4848CE67FCE5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50" name="Text Box 154">
          <a:extLst>
            <a:ext uri="{FF2B5EF4-FFF2-40B4-BE49-F238E27FC236}">
              <a16:creationId xmlns:a16="http://schemas.microsoft.com/office/drawing/2014/main" id="{C951160F-87D5-453C-AC6F-60FC89CBC567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51" name="Text Box 155">
          <a:extLst>
            <a:ext uri="{FF2B5EF4-FFF2-40B4-BE49-F238E27FC236}">
              <a16:creationId xmlns:a16="http://schemas.microsoft.com/office/drawing/2014/main" id="{C0222570-3761-42E9-BDD1-9571F3879467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52" name="Text Box 156">
          <a:extLst>
            <a:ext uri="{FF2B5EF4-FFF2-40B4-BE49-F238E27FC236}">
              <a16:creationId xmlns:a16="http://schemas.microsoft.com/office/drawing/2014/main" id="{9698449D-3385-4953-9C62-9AC5FA936E95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53" name="Text Box 157">
          <a:extLst>
            <a:ext uri="{FF2B5EF4-FFF2-40B4-BE49-F238E27FC236}">
              <a16:creationId xmlns:a16="http://schemas.microsoft.com/office/drawing/2014/main" id="{CD9454BE-E39A-45CE-9685-7A57171DB6EC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54" name="Text Box 159">
          <a:extLst>
            <a:ext uri="{FF2B5EF4-FFF2-40B4-BE49-F238E27FC236}">
              <a16:creationId xmlns:a16="http://schemas.microsoft.com/office/drawing/2014/main" id="{F8C59799-201E-4FF7-872B-7A74B88B8E78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55" name="Text Box 160">
          <a:extLst>
            <a:ext uri="{FF2B5EF4-FFF2-40B4-BE49-F238E27FC236}">
              <a16:creationId xmlns:a16="http://schemas.microsoft.com/office/drawing/2014/main" id="{E2191F14-AB5C-4592-9D69-F39AF2E87C2E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56" name="Text Box 161">
          <a:extLst>
            <a:ext uri="{FF2B5EF4-FFF2-40B4-BE49-F238E27FC236}">
              <a16:creationId xmlns:a16="http://schemas.microsoft.com/office/drawing/2014/main" id="{209411EA-EDC5-4BD2-8DDD-27361FA8FE6A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57" name="Text Box 102">
          <a:extLst>
            <a:ext uri="{FF2B5EF4-FFF2-40B4-BE49-F238E27FC236}">
              <a16:creationId xmlns:a16="http://schemas.microsoft.com/office/drawing/2014/main" id="{E41BD06C-66E4-4DF1-ADA2-AF4CE3CD9CD4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58" name="Text Box 103">
          <a:extLst>
            <a:ext uri="{FF2B5EF4-FFF2-40B4-BE49-F238E27FC236}">
              <a16:creationId xmlns:a16="http://schemas.microsoft.com/office/drawing/2014/main" id="{8155E805-7ACF-40F8-A3CB-0123B7516FC2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59" name="Text Box 104">
          <a:extLst>
            <a:ext uri="{FF2B5EF4-FFF2-40B4-BE49-F238E27FC236}">
              <a16:creationId xmlns:a16="http://schemas.microsoft.com/office/drawing/2014/main" id="{DD7045B3-2943-4C3E-9C77-433A9F630CFE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60" name="Text Box 118">
          <a:extLst>
            <a:ext uri="{FF2B5EF4-FFF2-40B4-BE49-F238E27FC236}">
              <a16:creationId xmlns:a16="http://schemas.microsoft.com/office/drawing/2014/main" id="{B78365CA-8967-4B06-9277-536E12E043F5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61" name="Text Box 119">
          <a:extLst>
            <a:ext uri="{FF2B5EF4-FFF2-40B4-BE49-F238E27FC236}">
              <a16:creationId xmlns:a16="http://schemas.microsoft.com/office/drawing/2014/main" id="{806CD53D-228F-4DB1-ADDC-988A931E5D97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62" name="Text Box 139">
          <a:extLst>
            <a:ext uri="{FF2B5EF4-FFF2-40B4-BE49-F238E27FC236}">
              <a16:creationId xmlns:a16="http://schemas.microsoft.com/office/drawing/2014/main" id="{303AA0E4-85CD-4E40-9A47-608D6D615740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63" name="Text Box 140">
          <a:extLst>
            <a:ext uri="{FF2B5EF4-FFF2-40B4-BE49-F238E27FC236}">
              <a16:creationId xmlns:a16="http://schemas.microsoft.com/office/drawing/2014/main" id="{C864FF16-6C4C-4B63-9FB2-5A10560429A4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64" name="Text Box 141">
          <a:extLst>
            <a:ext uri="{FF2B5EF4-FFF2-40B4-BE49-F238E27FC236}">
              <a16:creationId xmlns:a16="http://schemas.microsoft.com/office/drawing/2014/main" id="{1912789C-D89A-4790-9F64-C4F782F18C8C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65" name="Text Box 102">
          <a:extLst>
            <a:ext uri="{FF2B5EF4-FFF2-40B4-BE49-F238E27FC236}">
              <a16:creationId xmlns:a16="http://schemas.microsoft.com/office/drawing/2014/main" id="{292F439F-BBAF-43AB-B525-D6AF3EC020A2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66" name="Text Box 103">
          <a:extLst>
            <a:ext uri="{FF2B5EF4-FFF2-40B4-BE49-F238E27FC236}">
              <a16:creationId xmlns:a16="http://schemas.microsoft.com/office/drawing/2014/main" id="{A34FC457-B82E-49B7-A636-237862DBCBBE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67" name="Text Box 104">
          <a:extLst>
            <a:ext uri="{FF2B5EF4-FFF2-40B4-BE49-F238E27FC236}">
              <a16:creationId xmlns:a16="http://schemas.microsoft.com/office/drawing/2014/main" id="{36AF2D5D-8671-4982-A2ED-2109FBD28307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68" name="Text Box 118">
          <a:extLst>
            <a:ext uri="{FF2B5EF4-FFF2-40B4-BE49-F238E27FC236}">
              <a16:creationId xmlns:a16="http://schemas.microsoft.com/office/drawing/2014/main" id="{6377805F-DA0F-47CF-A1EA-8BECDE2D186A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69" name="Text Box 119">
          <a:extLst>
            <a:ext uri="{FF2B5EF4-FFF2-40B4-BE49-F238E27FC236}">
              <a16:creationId xmlns:a16="http://schemas.microsoft.com/office/drawing/2014/main" id="{52241754-3F50-4A00-9A20-D7394A969B83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70" name="Text Box 139">
          <a:extLst>
            <a:ext uri="{FF2B5EF4-FFF2-40B4-BE49-F238E27FC236}">
              <a16:creationId xmlns:a16="http://schemas.microsoft.com/office/drawing/2014/main" id="{EB111C8B-821B-4A3A-849A-7F0277946D62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71" name="Text Box 140">
          <a:extLst>
            <a:ext uri="{FF2B5EF4-FFF2-40B4-BE49-F238E27FC236}">
              <a16:creationId xmlns:a16="http://schemas.microsoft.com/office/drawing/2014/main" id="{0EC827FA-CAB7-4BBF-9BF3-2F532B546676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72" name="Text Box 141">
          <a:extLst>
            <a:ext uri="{FF2B5EF4-FFF2-40B4-BE49-F238E27FC236}">
              <a16:creationId xmlns:a16="http://schemas.microsoft.com/office/drawing/2014/main" id="{A07C4B47-339F-4624-8FA5-04D5CFE4001A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73" name="Text Box 102">
          <a:extLst>
            <a:ext uri="{FF2B5EF4-FFF2-40B4-BE49-F238E27FC236}">
              <a16:creationId xmlns:a16="http://schemas.microsoft.com/office/drawing/2014/main" id="{B6543272-47EB-4896-94D2-3A04B10B9C76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74" name="Text Box 103">
          <a:extLst>
            <a:ext uri="{FF2B5EF4-FFF2-40B4-BE49-F238E27FC236}">
              <a16:creationId xmlns:a16="http://schemas.microsoft.com/office/drawing/2014/main" id="{369D8791-6E8B-49F9-88CA-BDD112BE7E83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75" name="Text Box 104">
          <a:extLst>
            <a:ext uri="{FF2B5EF4-FFF2-40B4-BE49-F238E27FC236}">
              <a16:creationId xmlns:a16="http://schemas.microsoft.com/office/drawing/2014/main" id="{FDDAA9FB-BCFE-4A38-BB67-A6D2919CA279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76" name="Text Box 118">
          <a:extLst>
            <a:ext uri="{FF2B5EF4-FFF2-40B4-BE49-F238E27FC236}">
              <a16:creationId xmlns:a16="http://schemas.microsoft.com/office/drawing/2014/main" id="{5DE1BAA5-CE31-4D8A-B310-611496A0590A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77" name="Text Box 119">
          <a:extLst>
            <a:ext uri="{FF2B5EF4-FFF2-40B4-BE49-F238E27FC236}">
              <a16:creationId xmlns:a16="http://schemas.microsoft.com/office/drawing/2014/main" id="{F2EB4909-3C1C-43BA-95B3-E5A8E5D199A4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78" name="Text Box 139">
          <a:extLst>
            <a:ext uri="{FF2B5EF4-FFF2-40B4-BE49-F238E27FC236}">
              <a16:creationId xmlns:a16="http://schemas.microsoft.com/office/drawing/2014/main" id="{E882F57B-BEE6-46E4-9F7B-C18FEEFD3690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79" name="Text Box 140">
          <a:extLst>
            <a:ext uri="{FF2B5EF4-FFF2-40B4-BE49-F238E27FC236}">
              <a16:creationId xmlns:a16="http://schemas.microsoft.com/office/drawing/2014/main" id="{65E02318-A83D-4C82-80A7-498DA5690954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80" name="Text Box 141">
          <a:extLst>
            <a:ext uri="{FF2B5EF4-FFF2-40B4-BE49-F238E27FC236}">
              <a16:creationId xmlns:a16="http://schemas.microsoft.com/office/drawing/2014/main" id="{5C1026F8-E7C6-4B72-BC6E-64F3743351AC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81" name="Text Box 80">
          <a:extLst>
            <a:ext uri="{FF2B5EF4-FFF2-40B4-BE49-F238E27FC236}">
              <a16:creationId xmlns:a16="http://schemas.microsoft.com/office/drawing/2014/main" id="{A53BA22B-CA89-4C18-A0D6-9364C67BB19A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82" name="Text Box 97">
          <a:extLst>
            <a:ext uri="{FF2B5EF4-FFF2-40B4-BE49-F238E27FC236}">
              <a16:creationId xmlns:a16="http://schemas.microsoft.com/office/drawing/2014/main" id="{D00B300D-4E4D-4F05-9200-CB5F4CD9FBB4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83" name="Text Box 99">
          <a:extLst>
            <a:ext uri="{FF2B5EF4-FFF2-40B4-BE49-F238E27FC236}">
              <a16:creationId xmlns:a16="http://schemas.microsoft.com/office/drawing/2014/main" id="{124856E0-36DC-46DB-84B7-3CD1AA857B16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84" name="Text Box 102">
          <a:extLst>
            <a:ext uri="{FF2B5EF4-FFF2-40B4-BE49-F238E27FC236}">
              <a16:creationId xmlns:a16="http://schemas.microsoft.com/office/drawing/2014/main" id="{EECC6535-4375-42C4-8B11-EF0E2BB7F53B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85" name="Text Box 103">
          <a:extLst>
            <a:ext uri="{FF2B5EF4-FFF2-40B4-BE49-F238E27FC236}">
              <a16:creationId xmlns:a16="http://schemas.microsoft.com/office/drawing/2014/main" id="{22FD48EA-C4AF-4623-9947-713DB1050434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86" name="Text Box 104">
          <a:extLst>
            <a:ext uri="{FF2B5EF4-FFF2-40B4-BE49-F238E27FC236}">
              <a16:creationId xmlns:a16="http://schemas.microsoft.com/office/drawing/2014/main" id="{252EE3FA-C553-439C-BE5E-579017A011BB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87" name="Text Box 118">
          <a:extLst>
            <a:ext uri="{FF2B5EF4-FFF2-40B4-BE49-F238E27FC236}">
              <a16:creationId xmlns:a16="http://schemas.microsoft.com/office/drawing/2014/main" id="{3C7F579B-2958-49CB-B4D2-D0D8D29B84A1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88" name="Text Box 119">
          <a:extLst>
            <a:ext uri="{FF2B5EF4-FFF2-40B4-BE49-F238E27FC236}">
              <a16:creationId xmlns:a16="http://schemas.microsoft.com/office/drawing/2014/main" id="{7535415C-734D-43FC-AB10-12E3B984CA3C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89" name="Text Box 139">
          <a:extLst>
            <a:ext uri="{FF2B5EF4-FFF2-40B4-BE49-F238E27FC236}">
              <a16:creationId xmlns:a16="http://schemas.microsoft.com/office/drawing/2014/main" id="{F5B4FF78-BED2-493D-99DF-85FBF0665EAB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90" name="Text Box 140">
          <a:extLst>
            <a:ext uri="{FF2B5EF4-FFF2-40B4-BE49-F238E27FC236}">
              <a16:creationId xmlns:a16="http://schemas.microsoft.com/office/drawing/2014/main" id="{13C2BE5C-7E02-487A-AF58-B5F0E7F735A4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91" name="Text Box 141">
          <a:extLst>
            <a:ext uri="{FF2B5EF4-FFF2-40B4-BE49-F238E27FC236}">
              <a16:creationId xmlns:a16="http://schemas.microsoft.com/office/drawing/2014/main" id="{084C9A51-EB48-42F1-91D1-1954A57DE943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92" name="Text Box 80">
          <a:extLst>
            <a:ext uri="{FF2B5EF4-FFF2-40B4-BE49-F238E27FC236}">
              <a16:creationId xmlns:a16="http://schemas.microsoft.com/office/drawing/2014/main" id="{CDABD4D0-8EEB-42BD-BB86-0DB75481BF70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93" name="Text Box 97">
          <a:extLst>
            <a:ext uri="{FF2B5EF4-FFF2-40B4-BE49-F238E27FC236}">
              <a16:creationId xmlns:a16="http://schemas.microsoft.com/office/drawing/2014/main" id="{223142E4-6B0B-418E-91EE-35245556131C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94" name="Text Box 99">
          <a:extLst>
            <a:ext uri="{FF2B5EF4-FFF2-40B4-BE49-F238E27FC236}">
              <a16:creationId xmlns:a16="http://schemas.microsoft.com/office/drawing/2014/main" id="{6471CD4F-2538-46A5-B751-90EF250915A7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95" name="Text Box 102">
          <a:extLst>
            <a:ext uri="{FF2B5EF4-FFF2-40B4-BE49-F238E27FC236}">
              <a16:creationId xmlns:a16="http://schemas.microsoft.com/office/drawing/2014/main" id="{524036A1-9989-498D-A56D-87653E866D5E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96" name="Text Box 103">
          <a:extLst>
            <a:ext uri="{FF2B5EF4-FFF2-40B4-BE49-F238E27FC236}">
              <a16:creationId xmlns:a16="http://schemas.microsoft.com/office/drawing/2014/main" id="{2CD69BC5-5F06-43D1-8F32-686E9C3F18BA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97" name="Text Box 104">
          <a:extLst>
            <a:ext uri="{FF2B5EF4-FFF2-40B4-BE49-F238E27FC236}">
              <a16:creationId xmlns:a16="http://schemas.microsoft.com/office/drawing/2014/main" id="{2800E455-687E-424E-A568-82FEDF8C3DD3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98" name="Text Box 118">
          <a:extLst>
            <a:ext uri="{FF2B5EF4-FFF2-40B4-BE49-F238E27FC236}">
              <a16:creationId xmlns:a16="http://schemas.microsoft.com/office/drawing/2014/main" id="{0D5DD21A-D5D4-484D-9235-D08071FEB1E6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299" name="Text Box 119">
          <a:extLst>
            <a:ext uri="{FF2B5EF4-FFF2-40B4-BE49-F238E27FC236}">
              <a16:creationId xmlns:a16="http://schemas.microsoft.com/office/drawing/2014/main" id="{CD8FAB6B-7924-4B8F-A0BA-353A9FF1F0DF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300" name="Text Box 139">
          <a:extLst>
            <a:ext uri="{FF2B5EF4-FFF2-40B4-BE49-F238E27FC236}">
              <a16:creationId xmlns:a16="http://schemas.microsoft.com/office/drawing/2014/main" id="{4D34F414-F10F-48FE-9483-E81CE42D3735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301" name="Text Box 140">
          <a:extLst>
            <a:ext uri="{FF2B5EF4-FFF2-40B4-BE49-F238E27FC236}">
              <a16:creationId xmlns:a16="http://schemas.microsoft.com/office/drawing/2014/main" id="{43E44581-989D-4DD4-97EF-E26E60923DBB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302" name="Text Box 141">
          <a:extLst>
            <a:ext uri="{FF2B5EF4-FFF2-40B4-BE49-F238E27FC236}">
              <a16:creationId xmlns:a16="http://schemas.microsoft.com/office/drawing/2014/main" id="{5BFECCBF-91A7-4D36-9F89-7B41F8FC1C07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303" name="Text Box 80">
          <a:extLst>
            <a:ext uri="{FF2B5EF4-FFF2-40B4-BE49-F238E27FC236}">
              <a16:creationId xmlns:a16="http://schemas.microsoft.com/office/drawing/2014/main" id="{42F203C8-B859-44F0-A527-40D1BEB74B45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304" name="Text Box 97">
          <a:extLst>
            <a:ext uri="{FF2B5EF4-FFF2-40B4-BE49-F238E27FC236}">
              <a16:creationId xmlns:a16="http://schemas.microsoft.com/office/drawing/2014/main" id="{9F58AB0E-9B3C-476D-8FF2-6AECF9DDFDAD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305" name="Text Box 99">
          <a:extLst>
            <a:ext uri="{FF2B5EF4-FFF2-40B4-BE49-F238E27FC236}">
              <a16:creationId xmlns:a16="http://schemas.microsoft.com/office/drawing/2014/main" id="{D80450A1-DD01-4986-A257-196DBB6FA670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306" name="Text Box 102">
          <a:extLst>
            <a:ext uri="{FF2B5EF4-FFF2-40B4-BE49-F238E27FC236}">
              <a16:creationId xmlns:a16="http://schemas.microsoft.com/office/drawing/2014/main" id="{34D28318-F98E-4118-A813-296DA3B866A6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307" name="Text Box 103">
          <a:extLst>
            <a:ext uri="{FF2B5EF4-FFF2-40B4-BE49-F238E27FC236}">
              <a16:creationId xmlns:a16="http://schemas.microsoft.com/office/drawing/2014/main" id="{DD0958BC-EE06-4E68-85A6-F74D3B93B981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308" name="Text Box 104">
          <a:extLst>
            <a:ext uri="{FF2B5EF4-FFF2-40B4-BE49-F238E27FC236}">
              <a16:creationId xmlns:a16="http://schemas.microsoft.com/office/drawing/2014/main" id="{32600BD8-83BD-4CB9-9B87-86D0818DC637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309" name="Text Box 118">
          <a:extLst>
            <a:ext uri="{FF2B5EF4-FFF2-40B4-BE49-F238E27FC236}">
              <a16:creationId xmlns:a16="http://schemas.microsoft.com/office/drawing/2014/main" id="{5FAB28D3-7D29-4A51-BE1B-4C9ACD9DA8B7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310" name="Text Box 119">
          <a:extLst>
            <a:ext uri="{FF2B5EF4-FFF2-40B4-BE49-F238E27FC236}">
              <a16:creationId xmlns:a16="http://schemas.microsoft.com/office/drawing/2014/main" id="{22CF5FB5-B457-4369-82B7-F4DDBB04A19B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311" name="Text Box 139">
          <a:extLst>
            <a:ext uri="{FF2B5EF4-FFF2-40B4-BE49-F238E27FC236}">
              <a16:creationId xmlns:a16="http://schemas.microsoft.com/office/drawing/2014/main" id="{80C4DAA0-3389-4607-8BFC-CB4A7512C188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312" name="Text Box 140">
          <a:extLst>
            <a:ext uri="{FF2B5EF4-FFF2-40B4-BE49-F238E27FC236}">
              <a16:creationId xmlns:a16="http://schemas.microsoft.com/office/drawing/2014/main" id="{E96AC7C0-32B7-4310-A44A-E11AB93DDF2D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10</xdr:row>
      <xdr:rowOff>0</xdr:rowOff>
    </xdr:from>
    <xdr:ext cx="76200" cy="209550"/>
    <xdr:sp macro="" textlink="">
      <xdr:nvSpPr>
        <xdr:cNvPr id="313" name="Text Box 141">
          <a:extLst>
            <a:ext uri="{FF2B5EF4-FFF2-40B4-BE49-F238E27FC236}">
              <a16:creationId xmlns:a16="http://schemas.microsoft.com/office/drawing/2014/main" id="{3C252DE5-5C42-4B29-94E4-B3F2C2A0B37F}"/>
            </a:ext>
          </a:extLst>
        </xdr:cNvPr>
        <xdr:cNvSpPr txBox="1">
          <a:spLocks noChangeArrowheads="1"/>
        </xdr:cNvSpPr>
      </xdr:nvSpPr>
      <xdr:spPr bwMode="auto">
        <a:xfrm>
          <a:off x="17983200" y="46196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07" name="Text Box 80">
          <a:extLst>
            <a:ext uri="{FF2B5EF4-FFF2-40B4-BE49-F238E27FC236}">
              <a16:creationId xmlns:a16="http://schemas.microsoft.com/office/drawing/2014/main" id="{21A4D842-7836-4FDF-BF93-D19B270E02F7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08" name="Text Box 97">
          <a:extLst>
            <a:ext uri="{FF2B5EF4-FFF2-40B4-BE49-F238E27FC236}">
              <a16:creationId xmlns:a16="http://schemas.microsoft.com/office/drawing/2014/main" id="{C4287E1B-4093-4D7D-BF91-6D7100A1B35E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09" name="Text Box 99">
          <a:extLst>
            <a:ext uri="{FF2B5EF4-FFF2-40B4-BE49-F238E27FC236}">
              <a16:creationId xmlns:a16="http://schemas.microsoft.com/office/drawing/2014/main" id="{D97E53DF-A1A0-4956-BF4A-0E33B3B469E2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10" name="Text Box 102">
          <a:extLst>
            <a:ext uri="{FF2B5EF4-FFF2-40B4-BE49-F238E27FC236}">
              <a16:creationId xmlns:a16="http://schemas.microsoft.com/office/drawing/2014/main" id="{FD73920F-85CB-4323-AB6D-69CF78BAD005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11" name="Text Box 103">
          <a:extLst>
            <a:ext uri="{FF2B5EF4-FFF2-40B4-BE49-F238E27FC236}">
              <a16:creationId xmlns:a16="http://schemas.microsoft.com/office/drawing/2014/main" id="{3909C12E-BF5D-46E7-8BCC-A2CC832BF51D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12" name="Text Box 104">
          <a:extLst>
            <a:ext uri="{FF2B5EF4-FFF2-40B4-BE49-F238E27FC236}">
              <a16:creationId xmlns:a16="http://schemas.microsoft.com/office/drawing/2014/main" id="{A7F23B39-495E-4AE1-9CBD-868B15F23CA5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13" name="Text Box 107">
          <a:extLst>
            <a:ext uri="{FF2B5EF4-FFF2-40B4-BE49-F238E27FC236}">
              <a16:creationId xmlns:a16="http://schemas.microsoft.com/office/drawing/2014/main" id="{AB69F0BD-F299-4013-A4C9-AF165F14FF11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14" name="Text Box 108">
          <a:extLst>
            <a:ext uri="{FF2B5EF4-FFF2-40B4-BE49-F238E27FC236}">
              <a16:creationId xmlns:a16="http://schemas.microsoft.com/office/drawing/2014/main" id="{A7E5553F-7456-4979-AFAC-289895A41392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15" name="Text Box 109">
          <a:extLst>
            <a:ext uri="{FF2B5EF4-FFF2-40B4-BE49-F238E27FC236}">
              <a16:creationId xmlns:a16="http://schemas.microsoft.com/office/drawing/2014/main" id="{484AFC87-29A1-42D1-A2D2-E565B187C2A2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16" name="Text Box 112">
          <a:extLst>
            <a:ext uri="{FF2B5EF4-FFF2-40B4-BE49-F238E27FC236}">
              <a16:creationId xmlns:a16="http://schemas.microsoft.com/office/drawing/2014/main" id="{C1D40D51-59F1-4A49-9B13-ED87962933E1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17" name="Text Box 113">
          <a:extLst>
            <a:ext uri="{FF2B5EF4-FFF2-40B4-BE49-F238E27FC236}">
              <a16:creationId xmlns:a16="http://schemas.microsoft.com/office/drawing/2014/main" id="{9B322CD1-0C5E-4C5F-AC77-DCAE6EA92433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18" name="Text Box 114">
          <a:extLst>
            <a:ext uri="{FF2B5EF4-FFF2-40B4-BE49-F238E27FC236}">
              <a16:creationId xmlns:a16="http://schemas.microsoft.com/office/drawing/2014/main" id="{4FAB1623-6800-4263-A4D9-898B99C4281B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19" name="Text Box 118">
          <a:extLst>
            <a:ext uri="{FF2B5EF4-FFF2-40B4-BE49-F238E27FC236}">
              <a16:creationId xmlns:a16="http://schemas.microsoft.com/office/drawing/2014/main" id="{AE7741A3-33AD-4A15-87F5-AE49316A99D7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20" name="Text Box 119">
          <a:extLst>
            <a:ext uri="{FF2B5EF4-FFF2-40B4-BE49-F238E27FC236}">
              <a16:creationId xmlns:a16="http://schemas.microsoft.com/office/drawing/2014/main" id="{0BC3C9CB-423C-4541-ADC9-9A83039CED65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21" name="Text Box 122">
          <a:extLst>
            <a:ext uri="{FF2B5EF4-FFF2-40B4-BE49-F238E27FC236}">
              <a16:creationId xmlns:a16="http://schemas.microsoft.com/office/drawing/2014/main" id="{220F323D-F7CB-42D8-96EA-B302074B3566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22" name="Text Box 123">
          <a:extLst>
            <a:ext uri="{FF2B5EF4-FFF2-40B4-BE49-F238E27FC236}">
              <a16:creationId xmlns:a16="http://schemas.microsoft.com/office/drawing/2014/main" id="{490806F6-1131-414D-9CFF-3B56F151C3C0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23" name="Text Box 124">
          <a:extLst>
            <a:ext uri="{FF2B5EF4-FFF2-40B4-BE49-F238E27FC236}">
              <a16:creationId xmlns:a16="http://schemas.microsoft.com/office/drawing/2014/main" id="{6512A54B-6605-4C8C-B55D-06829130D935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24" name="Text Box 126">
          <a:extLst>
            <a:ext uri="{FF2B5EF4-FFF2-40B4-BE49-F238E27FC236}">
              <a16:creationId xmlns:a16="http://schemas.microsoft.com/office/drawing/2014/main" id="{34AECDBA-EFBA-4EED-A95B-2C1B0EEF00D2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25" name="Text Box 127">
          <a:extLst>
            <a:ext uri="{FF2B5EF4-FFF2-40B4-BE49-F238E27FC236}">
              <a16:creationId xmlns:a16="http://schemas.microsoft.com/office/drawing/2014/main" id="{B3EF466D-8B3D-4BDB-82DC-2B4679BA22E1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26" name="Text Box 128">
          <a:extLst>
            <a:ext uri="{FF2B5EF4-FFF2-40B4-BE49-F238E27FC236}">
              <a16:creationId xmlns:a16="http://schemas.microsoft.com/office/drawing/2014/main" id="{6CC560F5-5229-4A33-BA0B-12EF30F24BA3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27" name="Text Box 130">
          <a:extLst>
            <a:ext uri="{FF2B5EF4-FFF2-40B4-BE49-F238E27FC236}">
              <a16:creationId xmlns:a16="http://schemas.microsoft.com/office/drawing/2014/main" id="{5A03F490-C23B-4F3D-869F-B9272C58FD66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28" name="Text Box 131">
          <a:extLst>
            <a:ext uri="{FF2B5EF4-FFF2-40B4-BE49-F238E27FC236}">
              <a16:creationId xmlns:a16="http://schemas.microsoft.com/office/drawing/2014/main" id="{AB91520C-E055-476C-A651-B7D1964C0BB1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29" name="Text Box 132">
          <a:extLst>
            <a:ext uri="{FF2B5EF4-FFF2-40B4-BE49-F238E27FC236}">
              <a16:creationId xmlns:a16="http://schemas.microsoft.com/office/drawing/2014/main" id="{8E43033F-E6FC-48F0-9FFF-8E63CC2E7C3A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0" name="Text Box 134">
          <a:extLst>
            <a:ext uri="{FF2B5EF4-FFF2-40B4-BE49-F238E27FC236}">
              <a16:creationId xmlns:a16="http://schemas.microsoft.com/office/drawing/2014/main" id="{18C93E86-A931-49F1-BB37-83D317671F42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1" name="Text Box 135">
          <a:extLst>
            <a:ext uri="{FF2B5EF4-FFF2-40B4-BE49-F238E27FC236}">
              <a16:creationId xmlns:a16="http://schemas.microsoft.com/office/drawing/2014/main" id="{6BD9AA27-2DB1-485F-81C7-4BB4EC1AB638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2" name="Text Box 136">
          <a:extLst>
            <a:ext uri="{FF2B5EF4-FFF2-40B4-BE49-F238E27FC236}">
              <a16:creationId xmlns:a16="http://schemas.microsoft.com/office/drawing/2014/main" id="{F9DC9F41-694F-4542-B741-96E786946E9D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3" name="Text Box 139">
          <a:extLst>
            <a:ext uri="{FF2B5EF4-FFF2-40B4-BE49-F238E27FC236}">
              <a16:creationId xmlns:a16="http://schemas.microsoft.com/office/drawing/2014/main" id="{7BB92637-610B-4342-B59B-4FC070281A32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4" name="Text Box 140">
          <a:extLst>
            <a:ext uri="{FF2B5EF4-FFF2-40B4-BE49-F238E27FC236}">
              <a16:creationId xmlns:a16="http://schemas.microsoft.com/office/drawing/2014/main" id="{21762727-253C-4C1A-974B-6106AE715176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5" name="Text Box 141">
          <a:extLst>
            <a:ext uri="{FF2B5EF4-FFF2-40B4-BE49-F238E27FC236}">
              <a16:creationId xmlns:a16="http://schemas.microsoft.com/office/drawing/2014/main" id="{F1C99463-FE1C-4979-968F-584278694343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36" name="Text Box 143">
          <a:extLst>
            <a:ext uri="{FF2B5EF4-FFF2-40B4-BE49-F238E27FC236}">
              <a16:creationId xmlns:a16="http://schemas.microsoft.com/office/drawing/2014/main" id="{84D61D4F-0A09-4272-A11A-9DB20D2DECE3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37" name="Text Box 144">
          <a:extLst>
            <a:ext uri="{FF2B5EF4-FFF2-40B4-BE49-F238E27FC236}">
              <a16:creationId xmlns:a16="http://schemas.microsoft.com/office/drawing/2014/main" id="{57A2922E-C356-44C5-AA94-9A3A6A85DE8D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38" name="Text Box 145">
          <a:extLst>
            <a:ext uri="{FF2B5EF4-FFF2-40B4-BE49-F238E27FC236}">
              <a16:creationId xmlns:a16="http://schemas.microsoft.com/office/drawing/2014/main" id="{27953925-4CA8-4452-9382-EC1842EFF400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39" name="Text Box 146">
          <a:extLst>
            <a:ext uri="{FF2B5EF4-FFF2-40B4-BE49-F238E27FC236}">
              <a16:creationId xmlns:a16="http://schemas.microsoft.com/office/drawing/2014/main" id="{38FF38C1-60A1-4A7B-975F-C38A9D0ADAC7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40" name="Text Box 147">
          <a:extLst>
            <a:ext uri="{FF2B5EF4-FFF2-40B4-BE49-F238E27FC236}">
              <a16:creationId xmlns:a16="http://schemas.microsoft.com/office/drawing/2014/main" id="{E2D28F6B-3945-4697-96C2-185C097F18B4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41" name="Text Box 149">
          <a:extLst>
            <a:ext uri="{FF2B5EF4-FFF2-40B4-BE49-F238E27FC236}">
              <a16:creationId xmlns:a16="http://schemas.microsoft.com/office/drawing/2014/main" id="{5E7FE726-4B97-40A8-AA3A-D1BE9B2CED72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42" name="Text Box 150">
          <a:extLst>
            <a:ext uri="{FF2B5EF4-FFF2-40B4-BE49-F238E27FC236}">
              <a16:creationId xmlns:a16="http://schemas.microsoft.com/office/drawing/2014/main" id="{7FB341F4-C0B3-487C-AF31-8DFAF044E0FA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43" name="Text Box 151">
          <a:extLst>
            <a:ext uri="{FF2B5EF4-FFF2-40B4-BE49-F238E27FC236}">
              <a16:creationId xmlns:a16="http://schemas.microsoft.com/office/drawing/2014/main" id="{7F4ACFED-F0D7-4305-AD57-B6AA893BDA41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44" name="Text Box 153">
          <a:extLst>
            <a:ext uri="{FF2B5EF4-FFF2-40B4-BE49-F238E27FC236}">
              <a16:creationId xmlns:a16="http://schemas.microsoft.com/office/drawing/2014/main" id="{D8C184D1-0136-4E52-A250-1239815FF86A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45" name="Text Box 154">
          <a:extLst>
            <a:ext uri="{FF2B5EF4-FFF2-40B4-BE49-F238E27FC236}">
              <a16:creationId xmlns:a16="http://schemas.microsoft.com/office/drawing/2014/main" id="{3DBE8413-59B2-4BBE-AE99-7CE8E6B4BA21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46" name="Text Box 155">
          <a:extLst>
            <a:ext uri="{FF2B5EF4-FFF2-40B4-BE49-F238E27FC236}">
              <a16:creationId xmlns:a16="http://schemas.microsoft.com/office/drawing/2014/main" id="{150404A2-562A-4821-9459-FAA65A952577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47" name="Text Box 156">
          <a:extLst>
            <a:ext uri="{FF2B5EF4-FFF2-40B4-BE49-F238E27FC236}">
              <a16:creationId xmlns:a16="http://schemas.microsoft.com/office/drawing/2014/main" id="{0E8F45C4-87D8-474C-BA30-0A29B71D8FF6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48" name="Text Box 157">
          <a:extLst>
            <a:ext uri="{FF2B5EF4-FFF2-40B4-BE49-F238E27FC236}">
              <a16:creationId xmlns:a16="http://schemas.microsoft.com/office/drawing/2014/main" id="{A97D94BF-C150-4686-965A-2D71ACA5130B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49" name="Text Box 159">
          <a:extLst>
            <a:ext uri="{FF2B5EF4-FFF2-40B4-BE49-F238E27FC236}">
              <a16:creationId xmlns:a16="http://schemas.microsoft.com/office/drawing/2014/main" id="{B6454293-2F16-476D-90E6-077B4250E22A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50" name="Text Box 160">
          <a:extLst>
            <a:ext uri="{FF2B5EF4-FFF2-40B4-BE49-F238E27FC236}">
              <a16:creationId xmlns:a16="http://schemas.microsoft.com/office/drawing/2014/main" id="{71B27B8C-8F63-4500-9381-F483648E6B88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51" name="Text Box 161">
          <a:extLst>
            <a:ext uri="{FF2B5EF4-FFF2-40B4-BE49-F238E27FC236}">
              <a16:creationId xmlns:a16="http://schemas.microsoft.com/office/drawing/2014/main" id="{D75B45A6-9DE3-4ACE-8398-079DB358AF2B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52" name="Text Box 173">
          <a:extLst>
            <a:ext uri="{FF2B5EF4-FFF2-40B4-BE49-F238E27FC236}">
              <a16:creationId xmlns:a16="http://schemas.microsoft.com/office/drawing/2014/main" id="{F087DE62-21CB-4AAF-90C2-B7832E4F1637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53" name="Text Box 175">
          <a:extLst>
            <a:ext uri="{FF2B5EF4-FFF2-40B4-BE49-F238E27FC236}">
              <a16:creationId xmlns:a16="http://schemas.microsoft.com/office/drawing/2014/main" id="{7389A4F6-AFB7-41A7-A86E-26034888CF2D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54" name="Text Box 176">
          <a:extLst>
            <a:ext uri="{FF2B5EF4-FFF2-40B4-BE49-F238E27FC236}">
              <a16:creationId xmlns:a16="http://schemas.microsoft.com/office/drawing/2014/main" id="{FD7CA802-1564-4010-BE3F-7D8A8A603AE7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55" name="Text Box 177">
          <a:extLst>
            <a:ext uri="{FF2B5EF4-FFF2-40B4-BE49-F238E27FC236}">
              <a16:creationId xmlns:a16="http://schemas.microsoft.com/office/drawing/2014/main" id="{8C194000-A67D-47C7-9D57-19EF150E0DC2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56" name="Text Box 178">
          <a:extLst>
            <a:ext uri="{FF2B5EF4-FFF2-40B4-BE49-F238E27FC236}">
              <a16:creationId xmlns:a16="http://schemas.microsoft.com/office/drawing/2014/main" id="{90B13D78-912A-40D5-A018-B4BF9ADF7B15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57" name="Text Box 179">
          <a:extLst>
            <a:ext uri="{FF2B5EF4-FFF2-40B4-BE49-F238E27FC236}">
              <a16:creationId xmlns:a16="http://schemas.microsoft.com/office/drawing/2014/main" id="{5251C446-9F12-4BEA-8136-357159D2F7C7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58" name="Text Box 180">
          <a:extLst>
            <a:ext uri="{FF2B5EF4-FFF2-40B4-BE49-F238E27FC236}">
              <a16:creationId xmlns:a16="http://schemas.microsoft.com/office/drawing/2014/main" id="{E5384A75-13F0-4215-9F0F-A15E9601E942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59" name="Text Box 181">
          <a:extLst>
            <a:ext uri="{FF2B5EF4-FFF2-40B4-BE49-F238E27FC236}">
              <a16:creationId xmlns:a16="http://schemas.microsoft.com/office/drawing/2014/main" id="{44694307-0A92-4153-A06D-FCB7625078A5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60" name="Text Box 182">
          <a:extLst>
            <a:ext uri="{FF2B5EF4-FFF2-40B4-BE49-F238E27FC236}">
              <a16:creationId xmlns:a16="http://schemas.microsoft.com/office/drawing/2014/main" id="{63D756EF-ED1A-4465-A39F-C2B497F342D5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61" name="Text Box 183">
          <a:extLst>
            <a:ext uri="{FF2B5EF4-FFF2-40B4-BE49-F238E27FC236}">
              <a16:creationId xmlns:a16="http://schemas.microsoft.com/office/drawing/2014/main" id="{B6BEF98E-6394-4EA6-9878-DD87E9A52997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62" name="Text Box 184">
          <a:extLst>
            <a:ext uri="{FF2B5EF4-FFF2-40B4-BE49-F238E27FC236}">
              <a16:creationId xmlns:a16="http://schemas.microsoft.com/office/drawing/2014/main" id="{3C179ED2-55A0-425A-BB7F-9F3E539F7565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63" name="Text Box 185">
          <a:extLst>
            <a:ext uri="{FF2B5EF4-FFF2-40B4-BE49-F238E27FC236}">
              <a16:creationId xmlns:a16="http://schemas.microsoft.com/office/drawing/2014/main" id="{94DC79C6-5C10-4EF3-9DD2-2F85F2CF2938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64" name="Text Box 187">
          <a:extLst>
            <a:ext uri="{FF2B5EF4-FFF2-40B4-BE49-F238E27FC236}">
              <a16:creationId xmlns:a16="http://schemas.microsoft.com/office/drawing/2014/main" id="{42001ADB-F34A-4472-8DFB-D70E539B897E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65" name="Text Box 188">
          <a:extLst>
            <a:ext uri="{FF2B5EF4-FFF2-40B4-BE49-F238E27FC236}">
              <a16:creationId xmlns:a16="http://schemas.microsoft.com/office/drawing/2014/main" id="{1AB0824D-4DA4-4C63-887E-849B19C7146F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66" name="Text Box 189">
          <a:extLst>
            <a:ext uri="{FF2B5EF4-FFF2-40B4-BE49-F238E27FC236}">
              <a16:creationId xmlns:a16="http://schemas.microsoft.com/office/drawing/2014/main" id="{42A99D2D-C5F0-4B14-9844-00502B5375DB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67" name="Text Box 190">
          <a:extLst>
            <a:ext uri="{FF2B5EF4-FFF2-40B4-BE49-F238E27FC236}">
              <a16:creationId xmlns:a16="http://schemas.microsoft.com/office/drawing/2014/main" id="{B2CE8DBA-518C-4C76-A85A-59EA7EE66A22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68" name="Text Box 191">
          <a:extLst>
            <a:ext uri="{FF2B5EF4-FFF2-40B4-BE49-F238E27FC236}">
              <a16:creationId xmlns:a16="http://schemas.microsoft.com/office/drawing/2014/main" id="{E186DE4B-6EF3-417A-845E-BF19B509088C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69" name="Text Box 192">
          <a:extLst>
            <a:ext uri="{FF2B5EF4-FFF2-40B4-BE49-F238E27FC236}">
              <a16:creationId xmlns:a16="http://schemas.microsoft.com/office/drawing/2014/main" id="{5F094D82-FA55-44A8-AA9B-F35F7A21A6EF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70" name="Text Box 193">
          <a:extLst>
            <a:ext uri="{FF2B5EF4-FFF2-40B4-BE49-F238E27FC236}">
              <a16:creationId xmlns:a16="http://schemas.microsoft.com/office/drawing/2014/main" id="{C80AFB6F-A275-4374-A8DF-BEAEB66F2743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71" name="Text Box 194">
          <a:extLst>
            <a:ext uri="{FF2B5EF4-FFF2-40B4-BE49-F238E27FC236}">
              <a16:creationId xmlns:a16="http://schemas.microsoft.com/office/drawing/2014/main" id="{F9671A6F-0B56-4A80-A0E9-AFB63426A41A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72" name="Text Box 195">
          <a:extLst>
            <a:ext uri="{FF2B5EF4-FFF2-40B4-BE49-F238E27FC236}">
              <a16:creationId xmlns:a16="http://schemas.microsoft.com/office/drawing/2014/main" id="{F34CEA6B-3AAF-4580-B2FC-3F42688CD0C5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73" name="Text Box 196">
          <a:extLst>
            <a:ext uri="{FF2B5EF4-FFF2-40B4-BE49-F238E27FC236}">
              <a16:creationId xmlns:a16="http://schemas.microsoft.com/office/drawing/2014/main" id="{8F1A0D26-E119-4678-94B2-2C6C314186B5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74" name="Text Box 197">
          <a:extLst>
            <a:ext uri="{FF2B5EF4-FFF2-40B4-BE49-F238E27FC236}">
              <a16:creationId xmlns:a16="http://schemas.microsoft.com/office/drawing/2014/main" id="{CCA002C4-364B-4C3B-BF86-19215315CFC0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75" name="Text Box 198">
          <a:extLst>
            <a:ext uri="{FF2B5EF4-FFF2-40B4-BE49-F238E27FC236}">
              <a16:creationId xmlns:a16="http://schemas.microsoft.com/office/drawing/2014/main" id="{CB4FAF05-2C50-43AD-AC71-78DABEC0F5A5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76" name="Text Box 199">
          <a:extLst>
            <a:ext uri="{FF2B5EF4-FFF2-40B4-BE49-F238E27FC236}">
              <a16:creationId xmlns:a16="http://schemas.microsoft.com/office/drawing/2014/main" id="{7A43BDB9-32F9-4B9C-A84B-F5A04F8E69D0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77" name="Text Box 200">
          <a:extLst>
            <a:ext uri="{FF2B5EF4-FFF2-40B4-BE49-F238E27FC236}">
              <a16:creationId xmlns:a16="http://schemas.microsoft.com/office/drawing/2014/main" id="{DE361086-A277-4E32-A873-C123E2869F28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78" name="Text Box 202">
          <a:extLst>
            <a:ext uri="{FF2B5EF4-FFF2-40B4-BE49-F238E27FC236}">
              <a16:creationId xmlns:a16="http://schemas.microsoft.com/office/drawing/2014/main" id="{81C03383-2199-4EE1-B9C0-13946FBE8771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79" name="Text Box 203">
          <a:extLst>
            <a:ext uri="{FF2B5EF4-FFF2-40B4-BE49-F238E27FC236}">
              <a16:creationId xmlns:a16="http://schemas.microsoft.com/office/drawing/2014/main" id="{936CABED-2BC2-42B3-8C89-B785709890AD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80" name="Text Box 204">
          <a:extLst>
            <a:ext uri="{FF2B5EF4-FFF2-40B4-BE49-F238E27FC236}">
              <a16:creationId xmlns:a16="http://schemas.microsoft.com/office/drawing/2014/main" id="{92EB1F31-2AD1-41C7-AA68-F2FA28AC2F2A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81" name="Text Box 206">
          <a:extLst>
            <a:ext uri="{FF2B5EF4-FFF2-40B4-BE49-F238E27FC236}">
              <a16:creationId xmlns:a16="http://schemas.microsoft.com/office/drawing/2014/main" id="{094FD09B-E3E7-4C0A-9E3D-BCB02F4B95AC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82" name="Text Box 207">
          <a:extLst>
            <a:ext uri="{FF2B5EF4-FFF2-40B4-BE49-F238E27FC236}">
              <a16:creationId xmlns:a16="http://schemas.microsoft.com/office/drawing/2014/main" id="{56AF7C99-D0B9-4954-8E2A-8BF76FA1777A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83" name="Text Box 208">
          <a:extLst>
            <a:ext uri="{FF2B5EF4-FFF2-40B4-BE49-F238E27FC236}">
              <a16:creationId xmlns:a16="http://schemas.microsoft.com/office/drawing/2014/main" id="{F865E2D1-BBBC-4B2C-A7A5-6B1DBBB68B43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84" name="Text Box 209">
          <a:extLst>
            <a:ext uri="{FF2B5EF4-FFF2-40B4-BE49-F238E27FC236}">
              <a16:creationId xmlns:a16="http://schemas.microsoft.com/office/drawing/2014/main" id="{4D32085E-34EB-46EF-B54A-4094A96729C0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85" name="Text Box 210">
          <a:extLst>
            <a:ext uri="{FF2B5EF4-FFF2-40B4-BE49-F238E27FC236}">
              <a16:creationId xmlns:a16="http://schemas.microsoft.com/office/drawing/2014/main" id="{DC161346-62DA-42E7-9580-972DCEBFB7DB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86" name="Text Box 212">
          <a:extLst>
            <a:ext uri="{FF2B5EF4-FFF2-40B4-BE49-F238E27FC236}">
              <a16:creationId xmlns:a16="http://schemas.microsoft.com/office/drawing/2014/main" id="{BF9EBD97-CB48-4100-8A73-648251838D92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87" name="Text Box 213">
          <a:extLst>
            <a:ext uri="{FF2B5EF4-FFF2-40B4-BE49-F238E27FC236}">
              <a16:creationId xmlns:a16="http://schemas.microsoft.com/office/drawing/2014/main" id="{F29AD399-1A43-4155-88DC-74FEA264CF8A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88" name="Text Box 214">
          <a:extLst>
            <a:ext uri="{FF2B5EF4-FFF2-40B4-BE49-F238E27FC236}">
              <a16:creationId xmlns:a16="http://schemas.microsoft.com/office/drawing/2014/main" id="{910138D1-5315-42F2-8533-C2F4A3045AD4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89" name="Text Box 216">
          <a:extLst>
            <a:ext uri="{FF2B5EF4-FFF2-40B4-BE49-F238E27FC236}">
              <a16:creationId xmlns:a16="http://schemas.microsoft.com/office/drawing/2014/main" id="{284660D6-09C6-4D53-8D58-CC86E8ED1500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90" name="Text Box 217">
          <a:extLst>
            <a:ext uri="{FF2B5EF4-FFF2-40B4-BE49-F238E27FC236}">
              <a16:creationId xmlns:a16="http://schemas.microsoft.com/office/drawing/2014/main" id="{C88AAF97-5D19-416E-9E39-3C8F7DA3CB84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91" name="Text Box 218">
          <a:extLst>
            <a:ext uri="{FF2B5EF4-FFF2-40B4-BE49-F238E27FC236}">
              <a16:creationId xmlns:a16="http://schemas.microsoft.com/office/drawing/2014/main" id="{1B897A8A-9476-4706-A857-B41040E47AB0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92" name="Text Box 219">
          <a:extLst>
            <a:ext uri="{FF2B5EF4-FFF2-40B4-BE49-F238E27FC236}">
              <a16:creationId xmlns:a16="http://schemas.microsoft.com/office/drawing/2014/main" id="{52D38226-AAC5-4D93-AE01-B53FAE196071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93" name="Text Box 220">
          <a:extLst>
            <a:ext uri="{FF2B5EF4-FFF2-40B4-BE49-F238E27FC236}">
              <a16:creationId xmlns:a16="http://schemas.microsoft.com/office/drawing/2014/main" id="{49A7AA2F-DB6B-44A6-8884-E6DE09D56023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94" name="Text Box 222">
          <a:extLst>
            <a:ext uri="{FF2B5EF4-FFF2-40B4-BE49-F238E27FC236}">
              <a16:creationId xmlns:a16="http://schemas.microsoft.com/office/drawing/2014/main" id="{576FBE1A-F442-415B-8267-108FDD41CF40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95" name="Text Box 223">
          <a:extLst>
            <a:ext uri="{FF2B5EF4-FFF2-40B4-BE49-F238E27FC236}">
              <a16:creationId xmlns:a16="http://schemas.microsoft.com/office/drawing/2014/main" id="{69E46AA4-1392-49D7-82F5-DE037BEE7212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96" name="Text Box 224">
          <a:extLst>
            <a:ext uri="{FF2B5EF4-FFF2-40B4-BE49-F238E27FC236}">
              <a16:creationId xmlns:a16="http://schemas.microsoft.com/office/drawing/2014/main" id="{3C44BD71-1E8F-4D26-99AF-CB82419DEC07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97" name="Text Box 227">
          <a:extLst>
            <a:ext uri="{FF2B5EF4-FFF2-40B4-BE49-F238E27FC236}">
              <a16:creationId xmlns:a16="http://schemas.microsoft.com/office/drawing/2014/main" id="{1491101D-90D3-4816-B51C-9B4B67A3D1FA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98" name="Text Box 229">
          <a:extLst>
            <a:ext uri="{FF2B5EF4-FFF2-40B4-BE49-F238E27FC236}">
              <a16:creationId xmlns:a16="http://schemas.microsoft.com/office/drawing/2014/main" id="{AC50953E-178F-41D1-BF5A-5F4FA03344F5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99" name="Text Box 230">
          <a:extLst>
            <a:ext uri="{FF2B5EF4-FFF2-40B4-BE49-F238E27FC236}">
              <a16:creationId xmlns:a16="http://schemas.microsoft.com/office/drawing/2014/main" id="{5C04A097-819C-4B99-A0CA-32D55C4F115F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00" name="Text Box 231">
          <a:extLst>
            <a:ext uri="{FF2B5EF4-FFF2-40B4-BE49-F238E27FC236}">
              <a16:creationId xmlns:a16="http://schemas.microsoft.com/office/drawing/2014/main" id="{83829604-9DAC-4538-A09E-F602AC2653B1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01" name="Text Box 232">
          <a:extLst>
            <a:ext uri="{FF2B5EF4-FFF2-40B4-BE49-F238E27FC236}">
              <a16:creationId xmlns:a16="http://schemas.microsoft.com/office/drawing/2014/main" id="{6250DED8-ACDA-4678-BBBE-A8589A8BF754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02" name="Text Box 233">
          <a:extLst>
            <a:ext uri="{FF2B5EF4-FFF2-40B4-BE49-F238E27FC236}">
              <a16:creationId xmlns:a16="http://schemas.microsoft.com/office/drawing/2014/main" id="{25B16BFF-0672-4508-AC09-77B8767F267D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03" name="Text Box 234">
          <a:extLst>
            <a:ext uri="{FF2B5EF4-FFF2-40B4-BE49-F238E27FC236}">
              <a16:creationId xmlns:a16="http://schemas.microsoft.com/office/drawing/2014/main" id="{A2933918-6FE0-4D71-B3EC-46AA826FDC81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04" name="Text Box 235">
          <a:extLst>
            <a:ext uri="{FF2B5EF4-FFF2-40B4-BE49-F238E27FC236}">
              <a16:creationId xmlns:a16="http://schemas.microsoft.com/office/drawing/2014/main" id="{FA0FF93B-385E-4D0B-8BBC-B045C0ED2D5A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05" name="Text Box 236">
          <a:extLst>
            <a:ext uri="{FF2B5EF4-FFF2-40B4-BE49-F238E27FC236}">
              <a16:creationId xmlns:a16="http://schemas.microsoft.com/office/drawing/2014/main" id="{B5203F2B-862E-4300-BA2B-E7ED97035533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06" name="Text Box 237">
          <a:extLst>
            <a:ext uri="{FF2B5EF4-FFF2-40B4-BE49-F238E27FC236}">
              <a16:creationId xmlns:a16="http://schemas.microsoft.com/office/drawing/2014/main" id="{D6CD1C22-8100-4F5E-8E27-D130F14ABD6D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07" name="Text Box 238">
          <a:extLst>
            <a:ext uri="{FF2B5EF4-FFF2-40B4-BE49-F238E27FC236}">
              <a16:creationId xmlns:a16="http://schemas.microsoft.com/office/drawing/2014/main" id="{1E7CEB0D-3F56-4D16-9159-1C382E65643C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08" name="Text Box 239">
          <a:extLst>
            <a:ext uri="{FF2B5EF4-FFF2-40B4-BE49-F238E27FC236}">
              <a16:creationId xmlns:a16="http://schemas.microsoft.com/office/drawing/2014/main" id="{1A2F4E10-5C8E-4A2A-AB87-BFA474A8F882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09" name="Text Box 241">
          <a:extLst>
            <a:ext uri="{FF2B5EF4-FFF2-40B4-BE49-F238E27FC236}">
              <a16:creationId xmlns:a16="http://schemas.microsoft.com/office/drawing/2014/main" id="{82F3028A-C311-40E0-B062-CD14191BD173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10" name="Text Box 242">
          <a:extLst>
            <a:ext uri="{FF2B5EF4-FFF2-40B4-BE49-F238E27FC236}">
              <a16:creationId xmlns:a16="http://schemas.microsoft.com/office/drawing/2014/main" id="{EC4B1DAA-B983-4AFF-9518-F6E81B9A1A35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11" name="Text Box 243">
          <a:extLst>
            <a:ext uri="{FF2B5EF4-FFF2-40B4-BE49-F238E27FC236}">
              <a16:creationId xmlns:a16="http://schemas.microsoft.com/office/drawing/2014/main" id="{48005797-DF90-49DE-9582-7EFBCA832CA2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12" name="Text Box 244">
          <a:extLst>
            <a:ext uri="{FF2B5EF4-FFF2-40B4-BE49-F238E27FC236}">
              <a16:creationId xmlns:a16="http://schemas.microsoft.com/office/drawing/2014/main" id="{B73FA507-0CA8-4D6E-BFD1-527CB814C27C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13" name="Text Box 245">
          <a:extLst>
            <a:ext uri="{FF2B5EF4-FFF2-40B4-BE49-F238E27FC236}">
              <a16:creationId xmlns:a16="http://schemas.microsoft.com/office/drawing/2014/main" id="{86A592E2-ADAF-4EFA-8832-8F2BB7C05351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14" name="Text Box 246">
          <a:extLst>
            <a:ext uri="{FF2B5EF4-FFF2-40B4-BE49-F238E27FC236}">
              <a16:creationId xmlns:a16="http://schemas.microsoft.com/office/drawing/2014/main" id="{80F50969-F29A-4E7E-80AB-473231E2290E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15" name="Text Box 247">
          <a:extLst>
            <a:ext uri="{FF2B5EF4-FFF2-40B4-BE49-F238E27FC236}">
              <a16:creationId xmlns:a16="http://schemas.microsoft.com/office/drawing/2014/main" id="{FC38F64C-5753-4769-9E47-8F86919FE041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16" name="Text Box 248">
          <a:extLst>
            <a:ext uri="{FF2B5EF4-FFF2-40B4-BE49-F238E27FC236}">
              <a16:creationId xmlns:a16="http://schemas.microsoft.com/office/drawing/2014/main" id="{43B4E191-D4AC-46C8-BF9E-5E84DDCF4A86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17" name="Text Box 249">
          <a:extLst>
            <a:ext uri="{FF2B5EF4-FFF2-40B4-BE49-F238E27FC236}">
              <a16:creationId xmlns:a16="http://schemas.microsoft.com/office/drawing/2014/main" id="{4C6D8EF1-A2EB-4F91-A34B-BEA402CB72E8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18" name="Text Box 250">
          <a:extLst>
            <a:ext uri="{FF2B5EF4-FFF2-40B4-BE49-F238E27FC236}">
              <a16:creationId xmlns:a16="http://schemas.microsoft.com/office/drawing/2014/main" id="{A9D7BC1E-B222-4A9F-84AE-ADE940EF7ECF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19" name="Text Box 251">
          <a:extLst>
            <a:ext uri="{FF2B5EF4-FFF2-40B4-BE49-F238E27FC236}">
              <a16:creationId xmlns:a16="http://schemas.microsoft.com/office/drawing/2014/main" id="{4FBEE178-22BD-4DC7-98D3-D937229B2570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20" name="Text Box 252">
          <a:extLst>
            <a:ext uri="{FF2B5EF4-FFF2-40B4-BE49-F238E27FC236}">
              <a16:creationId xmlns:a16="http://schemas.microsoft.com/office/drawing/2014/main" id="{071D4811-E73C-4F8D-B8E4-65C744BC2ED0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21" name="Text Box 253">
          <a:extLst>
            <a:ext uri="{FF2B5EF4-FFF2-40B4-BE49-F238E27FC236}">
              <a16:creationId xmlns:a16="http://schemas.microsoft.com/office/drawing/2014/main" id="{4ABDBBE1-5B6F-4772-A5EF-03D3015CCDB5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22" name="Text Box 254">
          <a:extLst>
            <a:ext uri="{FF2B5EF4-FFF2-40B4-BE49-F238E27FC236}">
              <a16:creationId xmlns:a16="http://schemas.microsoft.com/office/drawing/2014/main" id="{D2E91FC9-FBAC-4CBD-AC1A-9F6C18C24C3E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23" name="Text Box 256">
          <a:extLst>
            <a:ext uri="{FF2B5EF4-FFF2-40B4-BE49-F238E27FC236}">
              <a16:creationId xmlns:a16="http://schemas.microsoft.com/office/drawing/2014/main" id="{58142DE0-F9CD-4CDB-BF83-E2F802778E19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24" name="Text Box 257">
          <a:extLst>
            <a:ext uri="{FF2B5EF4-FFF2-40B4-BE49-F238E27FC236}">
              <a16:creationId xmlns:a16="http://schemas.microsoft.com/office/drawing/2014/main" id="{48C63C86-AD6F-4CCD-8F2A-86EEE333C3F0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25" name="Text Box 258">
          <a:extLst>
            <a:ext uri="{FF2B5EF4-FFF2-40B4-BE49-F238E27FC236}">
              <a16:creationId xmlns:a16="http://schemas.microsoft.com/office/drawing/2014/main" id="{637A245D-CB53-4E59-8F75-AE01A095D248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26" name="Text Box 260">
          <a:extLst>
            <a:ext uri="{FF2B5EF4-FFF2-40B4-BE49-F238E27FC236}">
              <a16:creationId xmlns:a16="http://schemas.microsoft.com/office/drawing/2014/main" id="{B0B5D657-A094-4D84-9F3D-F7BF23774F56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27" name="Text Box 261">
          <a:extLst>
            <a:ext uri="{FF2B5EF4-FFF2-40B4-BE49-F238E27FC236}">
              <a16:creationId xmlns:a16="http://schemas.microsoft.com/office/drawing/2014/main" id="{914FC47D-711D-40B2-BB09-CB2864C0FFC8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28" name="Text Box 262">
          <a:extLst>
            <a:ext uri="{FF2B5EF4-FFF2-40B4-BE49-F238E27FC236}">
              <a16:creationId xmlns:a16="http://schemas.microsoft.com/office/drawing/2014/main" id="{F935AEF5-7A46-433F-A1FF-F627966AAD6B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29" name="Text Box 263">
          <a:extLst>
            <a:ext uri="{FF2B5EF4-FFF2-40B4-BE49-F238E27FC236}">
              <a16:creationId xmlns:a16="http://schemas.microsoft.com/office/drawing/2014/main" id="{AA48303C-5433-4D3E-ACCF-BD982E2298E0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30" name="Text Box 264">
          <a:extLst>
            <a:ext uri="{FF2B5EF4-FFF2-40B4-BE49-F238E27FC236}">
              <a16:creationId xmlns:a16="http://schemas.microsoft.com/office/drawing/2014/main" id="{A9AD28F0-C7D0-4584-98AE-71794686D793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31" name="Text Box 266">
          <a:extLst>
            <a:ext uri="{FF2B5EF4-FFF2-40B4-BE49-F238E27FC236}">
              <a16:creationId xmlns:a16="http://schemas.microsoft.com/office/drawing/2014/main" id="{113A4078-820C-487B-ABF2-FA663E068374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32" name="Text Box 267">
          <a:extLst>
            <a:ext uri="{FF2B5EF4-FFF2-40B4-BE49-F238E27FC236}">
              <a16:creationId xmlns:a16="http://schemas.microsoft.com/office/drawing/2014/main" id="{743A3BD6-E9F8-46F1-89CE-CD89F2BC08DA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33" name="Text Box 268">
          <a:extLst>
            <a:ext uri="{FF2B5EF4-FFF2-40B4-BE49-F238E27FC236}">
              <a16:creationId xmlns:a16="http://schemas.microsoft.com/office/drawing/2014/main" id="{A534E081-3CE6-4240-A800-29F01CE7FBEF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34" name="Text Box 270">
          <a:extLst>
            <a:ext uri="{FF2B5EF4-FFF2-40B4-BE49-F238E27FC236}">
              <a16:creationId xmlns:a16="http://schemas.microsoft.com/office/drawing/2014/main" id="{5B3BFEBE-83A0-4008-81EF-3D068FABC8B8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35" name="Text Box 271">
          <a:extLst>
            <a:ext uri="{FF2B5EF4-FFF2-40B4-BE49-F238E27FC236}">
              <a16:creationId xmlns:a16="http://schemas.microsoft.com/office/drawing/2014/main" id="{928532AB-B309-4799-97E1-8C707BDA13C2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36" name="Text Box 272">
          <a:extLst>
            <a:ext uri="{FF2B5EF4-FFF2-40B4-BE49-F238E27FC236}">
              <a16:creationId xmlns:a16="http://schemas.microsoft.com/office/drawing/2014/main" id="{73838A43-F9D1-4A14-B5CB-6AC6CC3F1786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37" name="Text Box 273">
          <a:extLst>
            <a:ext uri="{FF2B5EF4-FFF2-40B4-BE49-F238E27FC236}">
              <a16:creationId xmlns:a16="http://schemas.microsoft.com/office/drawing/2014/main" id="{CD19CFE7-1E7B-4E1D-AD23-0AC6CF8FAF92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38" name="Text Box 274">
          <a:extLst>
            <a:ext uri="{FF2B5EF4-FFF2-40B4-BE49-F238E27FC236}">
              <a16:creationId xmlns:a16="http://schemas.microsoft.com/office/drawing/2014/main" id="{284B6809-81A7-4342-ADF1-0EA3902B7F68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39" name="Text Box 276">
          <a:extLst>
            <a:ext uri="{FF2B5EF4-FFF2-40B4-BE49-F238E27FC236}">
              <a16:creationId xmlns:a16="http://schemas.microsoft.com/office/drawing/2014/main" id="{5867FB96-1E0F-4284-BE63-73CB61524678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40" name="Text Box 277">
          <a:extLst>
            <a:ext uri="{FF2B5EF4-FFF2-40B4-BE49-F238E27FC236}">
              <a16:creationId xmlns:a16="http://schemas.microsoft.com/office/drawing/2014/main" id="{0D05503F-8F4D-48FC-BFDA-A333523AE77D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341" name="Text Box 278">
          <a:extLst>
            <a:ext uri="{FF2B5EF4-FFF2-40B4-BE49-F238E27FC236}">
              <a16:creationId xmlns:a16="http://schemas.microsoft.com/office/drawing/2014/main" id="{6E6A3D09-DC11-4A7A-AD8F-3D8692553721}"/>
            </a:ext>
          </a:extLst>
        </xdr:cNvPr>
        <xdr:cNvSpPr txBox="1">
          <a:spLocks noChangeArrowheads="1"/>
        </xdr:cNvSpPr>
      </xdr:nvSpPr>
      <xdr:spPr bwMode="auto">
        <a:xfrm>
          <a:off x="19907250" y="46577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42" name="Text Box 102">
          <a:extLst>
            <a:ext uri="{FF2B5EF4-FFF2-40B4-BE49-F238E27FC236}">
              <a16:creationId xmlns:a16="http://schemas.microsoft.com/office/drawing/2014/main" id="{46C3214C-0E2D-49D1-AF3A-EF8186E5FAD9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43" name="Text Box 103">
          <a:extLst>
            <a:ext uri="{FF2B5EF4-FFF2-40B4-BE49-F238E27FC236}">
              <a16:creationId xmlns:a16="http://schemas.microsoft.com/office/drawing/2014/main" id="{AEC9450D-A6D8-46F5-ABD6-8DC674280F04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44" name="Text Box 104">
          <a:extLst>
            <a:ext uri="{FF2B5EF4-FFF2-40B4-BE49-F238E27FC236}">
              <a16:creationId xmlns:a16="http://schemas.microsoft.com/office/drawing/2014/main" id="{6D83DA23-1A25-46A1-888C-CEF4F996A9FD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45" name="Text Box 118">
          <a:extLst>
            <a:ext uri="{FF2B5EF4-FFF2-40B4-BE49-F238E27FC236}">
              <a16:creationId xmlns:a16="http://schemas.microsoft.com/office/drawing/2014/main" id="{4F818B6C-9BD1-4ECE-937B-855F586BA0B5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46" name="Text Box 119">
          <a:extLst>
            <a:ext uri="{FF2B5EF4-FFF2-40B4-BE49-F238E27FC236}">
              <a16:creationId xmlns:a16="http://schemas.microsoft.com/office/drawing/2014/main" id="{1964A63E-2E5A-44C8-9351-A97EEEB9E748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47" name="Text Box 139">
          <a:extLst>
            <a:ext uri="{FF2B5EF4-FFF2-40B4-BE49-F238E27FC236}">
              <a16:creationId xmlns:a16="http://schemas.microsoft.com/office/drawing/2014/main" id="{D0A81252-206A-4648-9811-173C3A52C425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48" name="Text Box 140">
          <a:extLst>
            <a:ext uri="{FF2B5EF4-FFF2-40B4-BE49-F238E27FC236}">
              <a16:creationId xmlns:a16="http://schemas.microsoft.com/office/drawing/2014/main" id="{538AC5A3-D934-44D1-A313-DA4CC43E6ED1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49" name="Text Box 141">
          <a:extLst>
            <a:ext uri="{FF2B5EF4-FFF2-40B4-BE49-F238E27FC236}">
              <a16:creationId xmlns:a16="http://schemas.microsoft.com/office/drawing/2014/main" id="{694A4652-5532-4916-BE34-E205331A2121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50" name="Text Box 102">
          <a:extLst>
            <a:ext uri="{FF2B5EF4-FFF2-40B4-BE49-F238E27FC236}">
              <a16:creationId xmlns:a16="http://schemas.microsoft.com/office/drawing/2014/main" id="{1040881C-FA77-4908-9AC5-85C3504F989E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51" name="Text Box 103">
          <a:extLst>
            <a:ext uri="{FF2B5EF4-FFF2-40B4-BE49-F238E27FC236}">
              <a16:creationId xmlns:a16="http://schemas.microsoft.com/office/drawing/2014/main" id="{182A14F6-0E60-46C6-9884-D2D25D1CC417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52" name="Text Box 104">
          <a:extLst>
            <a:ext uri="{FF2B5EF4-FFF2-40B4-BE49-F238E27FC236}">
              <a16:creationId xmlns:a16="http://schemas.microsoft.com/office/drawing/2014/main" id="{1C83808B-F112-4BED-8A1C-CF6ED6CEF931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53" name="Text Box 118">
          <a:extLst>
            <a:ext uri="{FF2B5EF4-FFF2-40B4-BE49-F238E27FC236}">
              <a16:creationId xmlns:a16="http://schemas.microsoft.com/office/drawing/2014/main" id="{34555664-240A-47CC-ACE4-2A5B56864805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54" name="Text Box 119">
          <a:extLst>
            <a:ext uri="{FF2B5EF4-FFF2-40B4-BE49-F238E27FC236}">
              <a16:creationId xmlns:a16="http://schemas.microsoft.com/office/drawing/2014/main" id="{FD7A212E-BA01-4896-A44A-32EF99D6AA85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55" name="Text Box 139">
          <a:extLst>
            <a:ext uri="{FF2B5EF4-FFF2-40B4-BE49-F238E27FC236}">
              <a16:creationId xmlns:a16="http://schemas.microsoft.com/office/drawing/2014/main" id="{B5F1ED41-F688-4A11-B82C-1F987FE69FED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56" name="Text Box 140">
          <a:extLst>
            <a:ext uri="{FF2B5EF4-FFF2-40B4-BE49-F238E27FC236}">
              <a16:creationId xmlns:a16="http://schemas.microsoft.com/office/drawing/2014/main" id="{7851E7FD-3F64-4723-89DB-B49930858FF9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57" name="Text Box 141">
          <a:extLst>
            <a:ext uri="{FF2B5EF4-FFF2-40B4-BE49-F238E27FC236}">
              <a16:creationId xmlns:a16="http://schemas.microsoft.com/office/drawing/2014/main" id="{068DB864-3A31-434D-938B-F36DD3ED0E39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58" name="Text Box 102">
          <a:extLst>
            <a:ext uri="{FF2B5EF4-FFF2-40B4-BE49-F238E27FC236}">
              <a16:creationId xmlns:a16="http://schemas.microsoft.com/office/drawing/2014/main" id="{6E71AA9C-ADC9-4E36-A176-A0DAF02992D2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59" name="Text Box 103">
          <a:extLst>
            <a:ext uri="{FF2B5EF4-FFF2-40B4-BE49-F238E27FC236}">
              <a16:creationId xmlns:a16="http://schemas.microsoft.com/office/drawing/2014/main" id="{DC4823EB-7BDA-4114-8125-70AE836F8181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60" name="Text Box 104">
          <a:extLst>
            <a:ext uri="{FF2B5EF4-FFF2-40B4-BE49-F238E27FC236}">
              <a16:creationId xmlns:a16="http://schemas.microsoft.com/office/drawing/2014/main" id="{4348A48D-960B-4134-87E0-AB5D4EF8A510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61" name="Text Box 118">
          <a:extLst>
            <a:ext uri="{FF2B5EF4-FFF2-40B4-BE49-F238E27FC236}">
              <a16:creationId xmlns:a16="http://schemas.microsoft.com/office/drawing/2014/main" id="{31B6B7AB-005C-4AE7-8640-16011B36222F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62" name="Text Box 119">
          <a:extLst>
            <a:ext uri="{FF2B5EF4-FFF2-40B4-BE49-F238E27FC236}">
              <a16:creationId xmlns:a16="http://schemas.microsoft.com/office/drawing/2014/main" id="{BE0470CA-2DE2-4327-B7C2-076621B690C1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63" name="Text Box 139">
          <a:extLst>
            <a:ext uri="{FF2B5EF4-FFF2-40B4-BE49-F238E27FC236}">
              <a16:creationId xmlns:a16="http://schemas.microsoft.com/office/drawing/2014/main" id="{2C432004-AAE1-4D8E-9444-B9D5BC205354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64" name="Text Box 140">
          <a:extLst>
            <a:ext uri="{FF2B5EF4-FFF2-40B4-BE49-F238E27FC236}">
              <a16:creationId xmlns:a16="http://schemas.microsoft.com/office/drawing/2014/main" id="{57779D06-59C3-40BE-9234-9AFBB99EED11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65" name="Text Box 141">
          <a:extLst>
            <a:ext uri="{FF2B5EF4-FFF2-40B4-BE49-F238E27FC236}">
              <a16:creationId xmlns:a16="http://schemas.microsoft.com/office/drawing/2014/main" id="{4DE444E0-2A64-40DA-9403-2F7039F9BC38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66" name="Text Box 80">
          <a:extLst>
            <a:ext uri="{FF2B5EF4-FFF2-40B4-BE49-F238E27FC236}">
              <a16:creationId xmlns:a16="http://schemas.microsoft.com/office/drawing/2014/main" id="{C9752C76-116C-4B37-A400-EED0D343B8CD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67" name="Text Box 97">
          <a:extLst>
            <a:ext uri="{FF2B5EF4-FFF2-40B4-BE49-F238E27FC236}">
              <a16:creationId xmlns:a16="http://schemas.microsoft.com/office/drawing/2014/main" id="{E9FF4C57-8002-4DFD-AEF9-D8D0E4856BFA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68" name="Text Box 99">
          <a:extLst>
            <a:ext uri="{FF2B5EF4-FFF2-40B4-BE49-F238E27FC236}">
              <a16:creationId xmlns:a16="http://schemas.microsoft.com/office/drawing/2014/main" id="{AED96BA3-8DAD-4CC0-B396-D53FC12B028B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69" name="Text Box 102">
          <a:extLst>
            <a:ext uri="{FF2B5EF4-FFF2-40B4-BE49-F238E27FC236}">
              <a16:creationId xmlns:a16="http://schemas.microsoft.com/office/drawing/2014/main" id="{89AAA246-9E80-46B7-940C-60CAB0951F22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70" name="Text Box 103">
          <a:extLst>
            <a:ext uri="{FF2B5EF4-FFF2-40B4-BE49-F238E27FC236}">
              <a16:creationId xmlns:a16="http://schemas.microsoft.com/office/drawing/2014/main" id="{1C9A8BBC-993C-4390-B4AF-B5E6FC4A2F79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71" name="Text Box 104">
          <a:extLst>
            <a:ext uri="{FF2B5EF4-FFF2-40B4-BE49-F238E27FC236}">
              <a16:creationId xmlns:a16="http://schemas.microsoft.com/office/drawing/2014/main" id="{CA30BB2A-C44E-4E33-8FFF-61784EE95F94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72" name="Text Box 118">
          <a:extLst>
            <a:ext uri="{FF2B5EF4-FFF2-40B4-BE49-F238E27FC236}">
              <a16:creationId xmlns:a16="http://schemas.microsoft.com/office/drawing/2014/main" id="{616B1457-4BCE-4FF9-9FCE-904B76ECED66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73" name="Text Box 119">
          <a:extLst>
            <a:ext uri="{FF2B5EF4-FFF2-40B4-BE49-F238E27FC236}">
              <a16:creationId xmlns:a16="http://schemas.microsoft.com/office/drawing/2014/main" id="{28185F57-FFD8-45F1-A1B4-B70203C49E17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74" name="Text Box 139">
          <a:extLst>
            <a:ext uri="{FF2B5EF4-FFF2-40B4-BE49-F238E27FC236}">
              <a16:creationId xmlns:a16="http://schemas.microsoft.com/office/drawing/2014/main" id="{8F1DED93-0CFA-40BA-B712-F0586242C2FD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75" name="Text Box 140">
          <a:extLst>
            <a:ext uri="{FF2B5EF4-FFF2-40B4-BE49-F238E27FC236}">
              <a16:creationId xmlns:a16="http://schemas.microsoft.com/office/drawing/2014/main" id="{0E5D9CAF-ECB9-4F6D-90B5-12AAE3954692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76" name="Text Box 141">
          <a:extLst>
            <a:ext uri="{FF2B5EF4-FFF2-40B4-BE49-F238E27FC236}">
              <a16:creationId xmlns:a16="http://schemas.microsoft.com/office/drawing/2014/main" id="{026E486A-CEB0-44B2-B078-D236CB4E0478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77" name="Text Box 80">
          <a:extLst>
            <a:ext uri="{FF2B5EF4-FFF2-40B4-BE49-F238E27FC236}">
              <a16:creationId xmlns:a16="http://schemas.microsoft.com/office/drawing/2014/main" id="{16A3C025-616A-409A-9574-B1E5BF8D7978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78" name="Text Box 97">
          <a:extLst>
            <a:ext uri="{FF2B5EF4-FFF2-40B4-BE49-F238E27FC236}">
              <a16:creationId xmlns:a16="http://schemas.microsoft.com/office/drawing/2014/main" id="{672ADA62-1481-4E1D-A6D9-12C19E91B3EC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79" name="Text Box 99">
          <a:extLst>
            <a:ext uri="{FF2B5EF4-FFF2-40B4-BE49-F238E27FC236}">
              <a16:creationId xmlns:a16="http://schemas.microsoft.com/office/drawing/2014/main" id="{5C2A6DF1-AEA0-45A8-9494-7A1F3D2BA7B8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80" name="Text Box 102">
          <a:extLst>
            <a:ext uri="{FF2B5EF4-FFF2-40B4-BE49-F238E27FC236}">
              <a16:creationId xmlns:a16="http://schemas.microsoft.com/office/drawing/2014/main" id="{9E9C5F6F-5FC2-4633-AB29-5B0276952A48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81" name="Text Box 103">
          <a:extLst>
            <a:ext uri="{FF2B5EF4-FFF2-40B4-BE49-F238E27FC236}">
              <a16:creationId xmlns:a16="http://schemas.microsoft.com/office/drawing/2014/main" id="{23D1ED3C-526C-4A15-AF27-B7A1552E9FCC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82" name="Text Box 104">
          <a:extLst>
            <a:ext uri="{FF2B5EF4-FFF2-40B4-BE49-F238E27FC236}">
              <a16:creationId xmlns:a16="http://schemas.microsoft.com/office/drawing/2014/main" id="{011F43AE-91BE-4C10-951F-2991C5CF3447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83" name="Text Box 118">
          <a:extLst>
            <a:ext uri="{FF2B5EF4-FFF2-40B4-BE49-F238E27FC236}">
              <a16:creationId xmlns:a16="http://schemas.microsoft.com/office/drawing/2014/main" id="{F5AD51B4-1B14-4344-99A6-B491EC73141A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84" name="Text Box 119">
          <a:extLst>
            <a:ext uri="{FF2B5EF4-FFF2-40B4-BE49-F238E27FC236}">
              <a16:creationId xmlns:a16="http://schemas.microsoft.com/office/drawing/2014/main" id="{1387C8C8-0A5F-45B5-9A51-3849A3A58E5F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85" name="Text Box 139">
          <a:extLst>
            <a:ext uri="{FF2B5EF4-FFF2-40B4-BE49-F238E27FC236}">
              <a16:creationId xmlns:a16="http://schemas.microsoft.com/office/drawing/2014/main" id="{4E634713-A0A3-4828-AF87-0718A8BE572D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86" name="Text Box 140">
          <a:extLst>
            <a:ext uri="{FF2B5EF4-FFF2-40B4-BE49-F238E27FC236}">
              <a16:creationId xmlns:a16="http://schemas.microsoft.com/office/drawing/2014/main" id="{E53BA8EE-CA21-44BC-8712-B4AC1881CF65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87" name="Text Box 141">
          <a:extLst>
            <a:ext uri="{FF2B5EF4-FFF2-40B4-BE49-F238E27FC236}">
              <a16:creationId xmlns:a16="http://schemas.microsoft.com/office/drawing/2014/main" id="{36F5BBCF-18A0-44E4-BC52-25E7FB4FBC62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88" name="Text Box 80">
          <a:extLst>
            <a:ext uri="{FF2B5EF4-FFF2-40B4-BE49-F238E27FC236}">
              <a16:creationId xmlns:a16="http://schemas.microsoft.com/office/drawing/2014/main" id="{A30D0BE8-4537-4B27-A897-3886569DD2B6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89" name="Text Box 97">
          <a:extLst>
            <a:ext uri="{FF2B5EF4-FFF2-40B4-BE49-F238E27FC236}">
              <a16:creationId xmlns:a16="http://schemas.microsoft.com/office/drawing/2014/main" id="{5D9B55D6-B327-46B0-BD71-8CA9558367CB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90" name="Text Box 99">
          <a:extLst>
            <a:ext uri="{FF2B5EF4-FFF2-40B4-BE49-F238E27FC236}">
              <a16:creationId xmlns:a16="http://schemas.microsoft.com/office/drawing/2014/main" id="{795DD87A-5E09-4270-B46E-7532E94A03E1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91" name="Text Box 102">
          <a:extLst>
            <a:ext uri="{FF2B5EF4-FFF2-40B4-BE49-F238E27FC236}">
              <a16:creationId xmlns:a16="http://schemas.microsoft.com/office/drawing/2014/main" id="{9865DA53-6178-433C-A621-084B03CAFC61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92" name="Text Box 103">
          <a:extLst>
            <a:ext uri="{FF2B5EF4-FFF2-40B4-BE49-F238E27FC236}">
              <a16:creationId xmlns:a16="http://schemas.microsoft.com/office/drawing/2014/main" id="{8C03845B-77BA-4B33-85FB-B8BBCB64933C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93" name="Text Box 104">
          <a:extLst>
            <a:ext uri="{FF2B5EF4-FFF2-40B4-BE49-F238E27FC236}">
              <a16:creationId xmlns:a16="http://schemas.microsoft.com/office/drawing/2014/main" id="{28CCE68F-6B04-4209-BBDD-F0C1A7F8692E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94" name="Text Box 118">
          <a:extLst>
            <a:ext uri="{FF2B5EF4-FFF2-40B4-BE49-F238E27FC236}">
              <a16:creationId xmlns:a16="http://schemas.microsoft.com/office/drawing/2014/main" id="{BC694AA7-289E-4EBC-AFE5-7DC11E00FBF8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95" name="Text Box 119">
          <a:extLst>
            <a:ext uri="{FF2B5EF4-FFF2-40B4-BE49-F238E27FC236}">
              <a16:creationId xmlns:a16="http://schemas.microsoft.com/office/drawing/2014/main" id="{04266FE2-45A5-402A-8EC1-69CB0446019D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96" name="Text Box 139">
          <a:extLst>
            <a:ext uri="{FF2B5EF4-FFF2-40B4-BE49-F238E27FC236}">
              <a16:creationId xmlns:a16="http://schemas.microsoft.com/office/drawing/2014/main" id="{A887FD2F-23EC-4BCD-8830-DA47577FCE22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97" name="Text Box 140">
          <a:extLst>
            <a:ext uri="{FF2B5EF4-FFF2-40B4-BE49-F238E27FC236}">
              <a16:creationId xmlns:a16="http://schemas.microsoft.com/office/drawing/2014/main" id="{997B67F5-324E-4FE3-9EDD-53F3E8B2A10A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398" name="Text Box 141">
          <a:extLst>
            <a:ext uri="{FF2B5EF4-FFF2-40B4-BE49-F238E27FC236}">
              <a16:creationId xmlns:a16="http://schemas.microsoft.com/office/drawing/2014/main" id="{61AED0CE-8EA1-4B56-8043-244AA19BA078}"/>
            </a:ext>
          </a:extLst>
        </xdr:cNvPr>
        <xdr:cNvSpPr txBox="1">
          <a:spLocks noChangeArrowheads="1"/>
        </xdr:cNvSpPr>
      </xdr:nvSpPr>
      <xdr:spPr bwMode="auto">
        <a:xfrm>
          <a:off x="19907250" y="7134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38553</xdr:colOff>
      <xdr:row>50</xdr:row>
      <xdr:rowOff>15875</xdr:rowOff>
    </xdr:from>
    <xdr:ext cx="1409040" cy="275717"/>
    <xdr:sp macro="" textlink="">
      <xdr:nvSpPr>
        <xdr:cNvPr id="399" name="テキスト ボックス 398">
          <a:extLst>
            <a:ext uri="{FF2B5EF4-FFF2-40B4-BE49-F238E27FC236}">
              <a16:creationId xmlns:a16="http://schemas.microsoft.com/office/drawing/2014/main" id="{8FCE6E49-1645-4B8E-88D9-8EC09D1B26AC}"/>
            </a:ext>
          </a:extLst>
        </xdr:cNvPr>
        <xdr:cNvSpPr txBox="1"/>
      </xdr:nvSpPr>
      <xdr:spPr>
        <a:xfrm>
          <a:off x="16869228" y="358775"/>
          <a:ext cx="1409040" cy="27571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税込金額を記入する</a:t>
          </a:r>
        </a:p>
      </xdr:txBody>
    </xdr:sp>
    <xdr:clientData/>
  </xdr:oneCellAnchor>
  <xdr:oneCellAnchor>
    <xdr:from>
      <xdr:col>22</xdr:col>
      <xdr:colOff>50800</xdr:colOff>
      <xdr:row>70</xdr:row>
      <xdr:rowOff>161925</xdr:rowOff>
    </xdr:from>
    <xdr:ext cx="1409040" cy="275717"/>
    <xdr:sp macro="" textlink="">
      <xdr:nvSpPr>
        <xdr:cNvPr id="400" name="テキスト ボックス 399">
          <a:extLst>
            <a:ext uri="{FF2B5EF4-FFF2-40B4-BE49-F238E27FC236}">
              <a16:creationId xmlns:a16="http://schemas.microsoft.com/office/drawing/2014/main" id="{3DF46D9C-D1E9-4513-8A7F-4E00687F30EF}"/>
            </a:ext>
          </a:extLst>
        </xdr:cNvPr>
        <xdr:cNvSpPr txBox="1"/>
      </xdr:nvSpPr>
      <xdr:spPr>
        <a:xfrm>
          <a:off x="16929100" y="29956125"/>
          <a:ext cx="1409040" cy="27571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税込金額を記入する</a:t>
          </a:r>
        </a:p>
      </xdr:txBody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01" name="Text Box 80">
          <a:extLst>
            <a:ext uri="{FF2B5EF4-FFF2-40B4-BE49-F238E27FC236}">
              <a16:creationId xmlns:a16="http://schemas.microsoft.com/office/drawing/2014/main" id="{CF2B4C63-A885-4663-AAC0-1D6DE8BDBF50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02" name="Text Box 97">
          <a:extLst>
            <a:ext uri="{FF2B5EF4-FFF2-40B4-BE49-F238E27FC236}">
              <a16:creationId xmlns:a16="http://schemas.microsoft.com/office/drawing/2014/main" id="{8D4A9CBD-65B4-4D9A-A9D6-9F44BEC9AE76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03" name="Text Box 99">
          <a:extLst>
            <a:ext uri="{FF2B5EF4-FFF2-40B4-BE49-F238E27FC236}">
              <a16:creationId xmlns:a16="http://schemas.microsoft.com/office/drawing/2014/main" id="{5AD660A2-3A72-4DDA-A978-073ECCA240DE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04" name="Text Box 102">
          <a:extLst>
            <a:ext uri="{FF2B5EF4-FFF2-40B4-BE49-F238E27FC236}">
              <a16:creationId xmlns:a16="http://schemas.microsoft.com/office/drawing/2014/main" id="{90899AD8-EBC4-41BA-B488-65C33AE326D4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05" name="Text Box 103">
          <a:extLst>
            <a:ext uri="{FF2B5EF4-FFF2-40B4-BE49-F238E27FC236}">
              <a16:creationId xmlns:a16="http://schemas.microsoft.com/office/drawing/2014/main" id="{48CCDAE2-49D5-4813-88C9-B3C1CDC4BE05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06" name="Text Box 104">
          <a:extLst>
            <a:ext uri="{FF2B5EF4-FFF2-40B4-BE49-F238E27FC236}">
              <a16:creationId xmlns:a16="http://schemas.microsoft.com/office/drawing/2014/main" id="{E0FD1535-2335-4C60-9193-058E3BE8A55E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407" name="Text Box 107">
          <a:extLst>
            <a:ext uri="{FF2B5EF4-FFF2-40B4-BE49-F238E27FC236}">
              <a16:creationId xmlns:a16="http://schemas.microsoft.com/office/drawing/2014/main" id="{58F579D5-8E11-45C9-8D28-58368DDC57C2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408" name="Text Box 108">
          <a:extLst>
            <a:ext uri="{FF2B5EF4-FFF2-40B4-BE49-F238E27FC236}">
              <a16:creationId xmlns:a16="http://schemas.microsoft.com/office/drawing/2014/main" id="{4FD0635F-0B7F-4288-AB83-EB97DD7A5CA4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409" name="Text Box 109">
          <a:extLst>
            <a:ext uri="{FF2B5EF4-FFF2-40B4-BE49-F238E27FC236}">
              <a16:creationId xmlns:a16="http://schemas.microsoft.com/office/drawing/2014/main" id="{C78ADE7F-8861-4265-8C79-3B81B58E00AC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10" name="Text Box 112">
          <a:extLst>
            <a:ext uri="{FF2B5EF4-FFF2-40B4-BE49-F238E27FC236}">
              <a16:creationId xmlns:a16="http://schemas.microsoft.com/office/drawing/2014/main" id="{84B42C50-8B24-4A0C-B5D9-EB6A13DB6524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11" name="Text Box 113">
          <a:extLst>
            <a:ext uri="{FF2B5EF4-FFF2-40B4-BE49-F238E27FC236}">
              <a16:creationId xmlns:a16="http://schemas.microsoft.com/office/drawing/2014/main" id="{5F507B85-86E6-48D5-943A-EA860BC846DB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12" name="Text Box 114">
          <a:extLst>
            <a:ext uri="{FF2B5EF4-FFF2-40B4-BE49-F238E27FC236}">
              <a16:creationId xmlns:a16="http://schemas.microsoft.com/office/drawing/2014/main" id="{F19E5610-A929-4441-8C29-CCAF5C5C2293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13" name="Text Box 118">
          <a:extLst>
            <a:ext uri="{FF2B5EF4-FFF2-40B4-BE49-F238E27FC236}">
              <a16:creationId xmlns:a16="http://schemas.microsoft.com/office/drawing/2014/main" id="{A26D3647-7BFF-427C-A332-DC2B10CF7A4D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14" name="Text Box 119">
          <a:extLst>
            <a:ext uri="{FF2B5EF4-FFF2-40B4-BE49-F238E27FC236}">
              <a16:creationId xmlns:a16="http://schemas.microsoft.com/office/drawing/2014/main" id="{6A76B694-EE81-42B8-A18E-F07F976A0494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415" name="Text Box 122">
          <a:extLst>
            <a:ext uri="{FF2B5EF4-FFF2-40B4-BE49-F238E27FC236}">
              <a16:creationId xmlns:a16="http://schemas.microsoft.com/office/drawing/2014/main" id="{DA0834D9-3DD9-44A1-A2AB-614E33E95251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416" name="Text Box 123">
          <a:extLst>
            <a:ext uri="{FF2B5EF4-FFF2-40B4-BE49-F238E27FC236}">
              <a16:creationId xmlns:a16="http://schemas.microsoft.com/office/drawing/2014/main" id="{A1B889D9-EF6A-42CE-AA6E-2B18F61610EC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417" name="Text Box 124">
          <a:extLst>
            <a:ext uri="{FF2B5EF4-FFF2-40B4-BE49-F238E27FC236}">
              <a16:creationId xmlns:a16="http://schemas.microsoft.com/office/drawing/2014/main" id="{3FFD17C5-4936-451E-B34D-63725B9A7859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418" name="Text Box 126">
          <a:extLst>
            <a:ext uri="{FF2B5EF4-FFF2-40B4-BE49-F238E27FC236}">
              <a16:creationId xmlns:a16="http://schemas.microsoft.com/office/drawing/2014/main" id="{2272D2A6-89C9-4A13-B9D7-6FEBB51FBDF3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419" name="Text Box 127">
          <a:extLst>
            <a:ext uri="{FF2B5EF4-FFF2-40B4-BE49-F238E27FC236}">
              <a16:creationId xmlns:a16="http://schemas.microsoft.com/office/drawing/2014/main" id="{2E8BCE76-1256-4E14-A6C7-7D7DCCB28E9C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420" name="Text Box 128">
          <a:extLst>
            <a:ext uri="{FF2B5EF4-FFF2-40B4-BE49-F238E27FC236}">
              <a16:creationId xmlns:a16="http://schemas.microsoft.com/office/drawing/2014/main" id="{A291B367-5D44-46AE-9D96-A95D5CE19814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21" name="Text Box 130">
          <a:extLst>
            <a:ext uri="{FF2B5EF4-FFF2-40B4-BE49-F238E27FC236}">
              <a16:creationId xmlns:a16="http://schemas.microsoft.com/office/drawing/2014/main" id="{57F0625A-A291-4C16-9199-0B8DD3278B3C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22" name="Text Box 131">
          <a:extLst>
            <a:ext uri="{FF2B5EF4-FFF2-40B4-BE49-F238E27FC236}">
              <a16:creationId xmlns:a16="http://schemas.microsoft.com/office/drawing/2014/main" id="{ADD92AD7-1903-4350-9F4D-490C3B09DC1F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23" name="Text Box 132">
          <a:extLst>
            <a:ext uri="{FF2B5EF4-FFF2-40B4-BE49-F238E27FC236}">
              <a16:creationId xmlns:a16="http://schemas.microsoft.com/office/drawing/2014/main" id="{D7BC56D9-897D-4CB1-944B-AD1DADCF02D6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24" name="Text Box 134">
          <a:extLst>
            <a:ext uri="{FF2B5EF4-FFF2-40B4-BE49-F238E27FC236}">
              <a16:creationId xmlns:a16="http://schemas.microsoft.com/office/drawing/2014/main" id="{8905340A-98FF-452E-9291-C392AD88D03A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25" name="Text Box 135">
          <a:extLst>
            <a:ext uri="{FF2B5EF4-FFF2-40B4-BE49-F238E27FC236}">
              <a16:creationId xmlns:a16="http://schemas.microsoft.com/office/drawing/2014/main" id="{D07539FB-E767-41DA-BFDB-91DA84BAADFE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26" name="Text Box 136">
          <a:extLst>
            <a:ext uri="{FF2B5EF4-FFF2-40B4-BE49-F238E27FC236}">
              <a16:creationId xmlns:a16="http://schemas.microsoft.com/office/drawing/2014/main" id="{9883A712-A458-459D-BBF5-1E9B1310B7A3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27" name="Text Box 139">
          <a:extLst>
            <a:ext uri="{FF2B5EF4-FFF2-40B4-BE49-F238E27FC236}">
              <a16:creationId xmlns:a16="http://schemas.microsoft.com/office/drawing/2014/main" id="{3255DB96-CAC0-40C8-A8EF-9BAC406D66F1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28" name="Text Box 140">
          <a:extLst>
            <a:ext uri="{FF2B5EF4-FFF2-40B4-BE49-F238E27FC236}">
              <a16:creationId xmlns:a16="http://schemas.microsoft.com/office/drawing/2014/main" id="{2809B546-EEC6-4327-BB74-7B77B865E804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29" name="Text Box 141">
          <a:extLst>
            <a:ext uri="{FF2B5EF4-FFF2-40B4-BE49-F238E27FC236}">
              <a16:creationId xmlns:a16="http://schemas.microsoft.com/office/drawing/2014/main" id="{0C89918F-DF09-4AF1-B361-06D7DA3B1FDD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430" name="Text Box 143">
          <a:extLst>
            <a:ext uri="{FF2B5EF4-FFF2-40B4-BE49-F238E27FC236}">
              <a16:creationId xmlns:a16="http://schemas.microsoft.com/office/drawing/2014/main" id="{BEE76CD2-55E7-4C68-827B-0ACAFF7348E7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431" name="Text Box 144">
          <a:extLst>
            <a:ext uri="{FF2B5EF4-FFF2-40B4-BE49-F238E27FC236}">
              <a16:creationId xmlns:a16="http://schemas.microsoft.com/office/drawing/2014/main" id="{912F12A5-6A47-4DF6-A547-41626623D7AF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432" name="Text Box 145">
          <a:extLst>
            <a:ext uri="{FF2B5EF4-FFF2-40B4-BE49-F238E27FC236}">
              <a16:creationId xmlns:a16="http://schemas.microsoft.com/office/drawing/2014/main" id="{200DC878-8E3F-4715-8BA5-D13D03BFEC13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433" name="Text Box 146">
          <a:extLst>
            <a:ext uri="{FF2B5EF4-FFF2-40B4-BE49-F238E27FC236}">
              <a16:creationId xmlns:a16="http://schemas.microsoft.com/office/drawing/2014/main" id="{BE5BC6D0-F9EA-4B3A-9D3E-810C9B76820E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434" name="Text Box 147">
          <a:extLst>
            <a:ext uri="{FF2B5EF4-FFF2-40B4-BE49-F238E27FC236}">
              <a16:creationId xmlns:a16="http://schemas.microsoft.com/office/drawing/2014/main" id="{A47589AB-E55F-4777-9C36-523DC88A46E0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435" name="Text Box 149">
          <a:extLst>
            <a:ext uri="{FF2B5EF4-FFF2-40B4-BE49-F238E27FC236}">
              <a16:creationId xmlns:a16="http://schemas.microsoft.com/office/drawing/2014/main" id="{9AD617C5-7294-4C6A-8AF7-853806BD5933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436" name="Text Box 150">
          <a:extLst>
            <a:ext uri="{FF2B5EF4-FFF2-40B4-BE49-F238E27FC236}">
              <a16:creationId xmlns:a16="http://schemas.microsoft.com/office/drawing/2014/main" id="{F06DA517-BE1E-4356-AC59-08B9F2F57747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437" name="Text Box 151">
          <a:extLst>
            <a:ext uri="{FF2B5EF4-FFF2-40B4-BE49-F238E27FC236}">
              <a16:creationId xmlns:a16="http://schemas.microsoft.com/office/drawing/2014/main" id="{E7E53CC1-4EA0-449D-9532-C7AD3A055A02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38" name="Text Box 153">
          <a:extLst>
            <a:ext uri="{FF2B5EF4-FFF2-40B4-BE49-F238E27FC236}">
              <a16:creationId xmlns:a16="http://schemas.microsoft.com/office/drawing/2014/main" id="{2FE547B9-5006-41EC-B4EB-A074EDB2A28C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39" name="Text Box 154">
          <a:extLst>
            <a:ext uri="{FF2B5EF4-FFF2-40B4-BE49-F238E27FC236}">
              <a16:creationId xmlns:a16="http://schemas.microsoft.com/office/drawing/2014/main" id="{575E139F-0452-4C62-8EDA-2DB7E61057A3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40" name="Text Box 155">
          <a:extLst>
            <a:ext uri="{FF2B5EF4-FFF2-40B4-BE49-F238E27FC236}">
              <a16:creationId xmlns:a16="http://schemas.microsoft.com/office/drawing/2014/main" id="{0705368A-0C88-4B59-BD6F-7E57C98FBD69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41" name="Text Box 156">
          <a:extLst>
            <a:ext uri="{FF2B5EF4-FFF2-40B4-BE49-F238E27FC236}">
              <a16:creationId xmlns:a16="http://schemas.microsoft.com/office/drawing/2014/main" id="{62584860-7F61-4A46-BC8B-367576DBECA6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42" name="Text Box 157">
          <a:extLst>
            <a:ext uri="{FF2B5EF4-FFF2-40B4-BE49-F238E27FC236}">
              <a16:creationId xmlns:a16="http://schemas.microsoft.com/office/drawing/2014/main" id="{84AD8CC1-167A-4562-B87F-75EEF6586E74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43" name="Text Box 159">
          <a:extLst>
            <a:ext uri="{FF2B5EF4-FFF2-40B4-BE49-F238E27FC236}">
              <a16:creationId xmlns:a16="http://schemas.microsoft.com/office/drawing/2014/main" id="{99F875B4-3595-4008-8CB8-72B06A967BE8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44" name="Text Box 160">
          <a:extLst>
            <a:ext uri="{FF2B5EF4-FFF2-40B4-BE49-F238E27FC236}">
              <a16:creationId xmlns:a16="http://schemas.microsoft.com/office/drawing/2014/main" id="{692A9E6E-B085-494A-82C5-83B43F1EE078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45" name="Text Box 161">
          <a:extLst>
            <a:ext uri="{FF2B5EF4-FFF2-40B4-BE49-F238E27FC236}">
              <a16:creationId xmlns:a16="http://schemas.microsoft.com/office/drawing/2014/main" id="{F94BAC31-E999-42E1-A937-68D8E46C8A88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46" name="Text Box 102">
          <a:extLst>
            <a:ext uri="{FF2B5EF4-FFF2-40B4-BE49-F238E27FC236}">
              <a16:creationId xmlns:a16="http://schemas.microsoft.com/office/drawing/2014/main" id="{4BF0F61A-896F-403A-A79F-D0108224F38A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47" name="Text Box 103">
          <a:extLst>
            <a:ext uri="{FF2B5EF4-FFF2-40B4-BE49-F238E27FC236}">
              <a16:creationId xmlns:a16="http://schemas.microsoft.com/office/drawing/2014/main" id="{46697590-FE20-4E03-BCB9-FE93E1C1368F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48" name="Text Box 104">
          <a:extLst>
            <a:ext uri="{FF2B5EF4-FFF2-40B4-BE49-F238E27FC236}">
              <a16:creationId xmlns:a16="http://schemas.microsoft.com/office/drawing/2014/main" id="{8E98BE0A-E135-4FF6-B40D-6E22B930910A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49" name="Text Box 118">
          <a:extLst>
            <a:ext uri="{FF2B5EF4-FFF2-40B4-BE49-F238E27FC236}">
              <a16:creationId xmlns:a16="http://schemas.microsoft.com/office/drawing/2014/main" id="{D0E88BAB-63FF-44B7-AA6D-6968D54B9B4A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50" name="Text Box 119">
          <a:extLst>
            <a:ext uri="{FF2B5EF4-FFF2-40B4-BE49-F238E27FC236}">
              <a16:creationId xmlns:a16="http://schemas.microsoft.com/office/drawing/2014/main" id="{4C02853E-F1D1-44A7-8C11-1687720140CF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51" name="Text Box 139">
          <a:extLst>
            <a:ext uri="{FF2B5EF4-FFF2-40B4-BE49-F238E27FC236}">
              <a16:creationId xmlns:a16="http://schemas.microsoft.com/office/drawing/2014/main" id="{DEAD16F0-5EF3-4EE2-828B-AFBD9776930C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52" name="Text Box 140">
          <a:extLst>
            <a:ext uri="{FF2B5EF4-FFF2-40B4-BE49-F238E27FC236}">
              <a16:creationId xmlns:a16="http://schemas.microsoft.com/office/drawing/2014/main" id="{A96448D0-FD4C-48BD-A729-C2FEE0C4CE9D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53" name="Text Box 141">
          <a:extLst>
            <a:ext uri="{FF2B5EF4-FFF2-40B4-BE49-F238E27FC236}">
              <a16:creationId xmlns:a16="http://schemas.microsoft.com/office/drawing/2014/main" id="{4BBED8B8-FB44-4FB2-AB5A-27D024454DD2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54" name="Text Box 102">
          <a:extLst>
            <a:ext uri="{FF2B5EF4-FFF2-40B4-BE49-F238E27FC236}">
              <a16:creationId xmlns:a16="http://schemas.microsoft.com/office/drawing/2014/main" id="{1B92FF2D-FAFF-4B82-9F8B-BE45A74C2AA8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55" name="Text Box 103">
          <a:extLst>
            <a:ext uri="{FF2B5EF4-FFF2-40B4-BE49-F238E27FC236}">
              <a16:creationId xmlns:a16="http://schemas.microsoft.com/office/drawing/2014/main" id="{744494BC-E82C-4D7C-A189-E2AF502D92CB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56" name="Text Box 104">
          <a:extLst>
            <a:ext uri="{FF2B5EF4-FFF2-40B4-BE49-F238E27FC236}">
              <a16:creationId xmlns:a16="http://schemas.microsoft.com/office/drawing/2014/main" id="{86962B0E-2898-4826-B651-2588FDE659DA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57" name="Text Box 118">
          <a:extLst>
            <a:ext uri="{FF2B5EF4-FFF2-40B4-BE49-F238E27FC236}">
              <a16:creationId xmlns:a16="http://schemas.microsoft.com/office/drawing/2014/main" id="{B5F8C864-8CBE-4301-9886-5567A5389C22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58" name="Text Box 119">
          <a:extLst>
            <a:ext uri="{FF2B5EF4-FFF2-40B4-BE49-F238E27FC236}">
              <a16:creationId xmlns:a16="http://schemas.microsoft.com/office/drawing/2014/main" id="{0F1E916B-E0E7-4A1C-A481-F018F9769077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59" name="Text Box 139">
          <a:extLst>
            <a:ext uri="{FF2B5EF4-FFF2-40B4-BE49-F238E27FC236}">
              <a16:creationId xmlns:a16="http://schemas.microsoft.com/office/drawing/2014/main" id="{7942F1B0-DAB2-4BB6-A93B-0CE02BF6482C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60" name="Text Box 140">
          <a:extLst>
            <a:ext uri="{FF2B5EF4-FFF2-40B4-BE49-F238E27FC236}">
              <a16:creationId xmlns:a16="http://schemas.microsoft.com/office/drawing/2014/main" id="{CC1AFCBD-9C2C-4602-8422-F008B284F3E4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61" name="Text Box 141">
          <a:extLst>
            <a:ext uri="{FF2B5EF4-FFF2-40B4-BE49-F238E27FC236}">
              <a16:creationId xmlns:a16="http://schemas.microsoft.com/office/drawing/2014/main" id="{08625CDC-22EE-441C-B3AB-4DFC0D9D6147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62" name="Text Box 102">
          <a:extLst>
            <a:ext uri="{FF2B5EF4-FFF2-40B4-BE49-F238E27FC236}">
              <a16:creationId xmlns:a16="http://schemas.microsoft.com/office/drawing/2014/main" id="{1E27456D-372A-4DD9-8EF5-331BE8BD8D6F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63" name="Text Box 103">
          <a:extLst>
            <a:ext uri="{FF2B5EF4-FFF2-40B4-BE49-F238E27FC236}">
              <a16:creationId xmlns:a16="http://schemas.microsoft.com/office/drawing/2014/main" id="{548B4384-E322-4117-804E-37CB7119FC96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64" name="Text Box 104">
          <a:extLst>
            <a:ext uri="{FF2B5EF4-FFF2-40B4-BE49-F238E27FC236}">
              <a16:creationId xmlns:a16="http://schemas.microsoft.com/office/drawing/2014/main" id="{6A24E614-8A0E-431C-9A7D-B4F6AF8CCE74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65" name="Text Box 118">
          <a:extLst>
            <a:ext uri="{FF2B5EF4-FFF2-40B4-BE49-F238E27FC236}">
              <a16:creationId xmlns:a16="http://schemas.microsoft.com/office/drawing/2014/main" id="{CEAAED33-D185-48F7-A74D-DB3F2A85C42E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66" name="Text Box 119">
          <a:extLst>
            <a:ext uri="{FF2B5EF4-FFF2-40B4-BE49-F238E27FC236}">
              <a16:creationId xmlns:a16="http://schemas.microsoft.com/office/drawing/2014/main" id="{1A66CA6B-D4E5-4924-BD33-328BD0EA28D4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67" name="Text Box 139">
          <a:extLst>
            <a:ext uri="{FF2B5EF4-FFF2-40B4-BE49-F238E27FC236}">
              <a16:creationId xmlns:a16="http://schemas.microsoft.com/office/drawing/2014/main" id="{D4DBD7BD-2A9E-4EC1-B1BB-3929B93A5004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68" name="Text Box 140">
          <a:extLst>
            <a:ext uri="{FF2B5EF4-FFF2-40B4-BE49-F238E27FC236}">
              <a16:creationId xmlns:a16="http://schemas.microsoft.com/office/drawing/2014/main" id="{F0053D2B-BBE4-4886-9DD0-55F383C89209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69" name="Text Box 141">
          <a:extLst>
            <a:ext uri="{FF2B5EF4-FFF2-40B4-BE49-F238E27FC236}">
              <a16:creationId xmlns:a16="http://schemas.microsoft.com/office/drawing/2014/main" id="{5F1E8B81-5667-4BE7-B795-5CC88AB76296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70" name="Text Box 80">
          <a:extLst>
            <a:ext uri="{FF2B5EF4-FFF2-40B4-BE49-F238E27FC236}">
              <a16:creationId xmlns:a16="http://schemas.microsoft.com/office/drawing/2014/main" id="{02446510-C875-4AA9-A904-DB536E415E5E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71" name="Text Box 97">
          <a:extLst>
            <a:ext uri="{FF2B5EF4-FFF2-40B4-BE49-F238E27FC236}">
              <a16:creationId xmlns:a16="http://schemas.microsoft.com/office/drawing/2014/main" id="{014F7FA3-E1CC-442B-B30C-ADE2014A329C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72" name="Text Box 99">
          <a:extLst>
            <a:ext uri="{FF2B5EF4-FFF2-40B4-BE49-F238E27FC236}">
              <a16:creationId xmlns:a16="http://schemas.microsoft.com/office/drawing/2014/main" id="{36A18987-A55F-44FD-9A77-D070D19399DC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73" name="Text Box 102">
          <a:extLst>
            <a:ext uri="{FF2B5EF4-FFF2-40B4-BE49-F238E27FC236}">
              <a16:creationId xmlns:a16="http://schemas.microsoft.com/office/drawing/2014/main" id="{C4BFD781-1612-47BA-ABD8-F6C738A41C2F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74" name="Text Box 103">
          <a:extLst>
            <a:ext uri="{FF2B5EF4-FFF2-40B4-BE49-F238E27FC236}">
              <a16:creationId xmlns:a16="http://schemas.microsoft.com/office/drawing/2014/main" id="{E994FDE2-6199-4E5F-9CE3-373A59C1B051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75" name="Text Box 104">
          <a:extLst>
            <a:ext uri="{FF2B5EF4-FFF2-40B4-BE49-F238E27FC236}">
              <a16:creationId xmlns:a16="http://schemas.microsoft.com/office/drawing/2014/main" id="{F7777279-6D58-41F1-81E5-98007999110A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76" name="Text Box 118">
          <a:extLst>
            <a:ext uri="{FF2B5EF4-FFF2-40B4-BE49-F238E27FC236}">
              <a16:creationId xmlns:a16="http://schemas.microsoft.com/office/drawing/2014/main" id="{03CF0A60-DA13-4819-94F5-44EBA69CADED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77" name="Text Box 119">
          <a:extLst>
            <a:ext uri="{FF2B5EF4-FFF2-40B4-BE49-F238E27FC236}">
              <a16:creationId xmlns:a16="http://schemas.microsoft.com/office/drawing/2014/main" id="{68F26FBE-7A24-4E4B-8B3A-C6B190A3E1BA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78" name="Text Box 139">
          <a:extLst>
            <a:ext uri="{FF2B5EF4-FFF2-40B4-BE49-F238E27FC236}">
              <a16:creationId xmlns:a16="http://schemas.microsoft.com/office/drawing/2014/main" id="{E20D510B-7E89-4134-A69B-2AE0CFDDBA57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79" name="Text Box 140">
          <a:extLst>
            <a:ext uri="{FF2B5EF4-FFF2-40B4-BE49-F238E27FC236}">
              <a16:creationId xmlns:a16="http://schemas.microsoft.com/office/drawing/2014/main" id="{8EDF437A-E472-4644-A504-BB2C7073E8B2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80" name="Text Box 141">
          <a:extLst>
            <a:ext uri="{FF2B5EF4-FFF2-40B4-BE49-F238E27FC236}">
              <a16:creationId xmlns:a16="http://schemas.microsoft.com/office/drawing/2014/main" id="{A416A254-C6C9-4BB8-984C-73E94A6AFE02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81" name="Text Box 80">
          <a:extLst>
            <a:ext uri="{FF2B5EF4-FFF2-40B4-BE49-F238E27FC236}">
              <a16:creationId xmlns:a16="http://schemas.microsoft.com/office/drawing/2014/main" id="{CF71AFEE-F210-4715-B56B-3AB43D578934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82" name="Text Box 97">
          <a:extLst>
            <a:ext uri="{FF2B5EF4-FFF2-40B4-BE49-F238E27FC236}">
              <a16:creationId xmlns:a16="http://schemas.microsoft.com/office/drawing/2014/main" id="{BB3D8CFB-4981-4D40-BC59-A463A549B206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83" name="Text Box 99">
          <a:extLst>
            <a:ext uri="{FF2B5EF4-FFF2-40B4-BE49-F238E27FC236}">
              <a16:creationId xmlns:a16="http://schemas.microsoft.com/office/drawing/2014/main" id="{F2E58336-DD7D-4298-B9BA-88ACB65CE201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84" name="Text Box 102">
          <a:extLst>
            <a:ext uri="{FF2B5EF4-FFF2-40B4-BE49-F238E27FC236}">
              <a16:creationId xmlns:a16="http://schemas.microsoft.com/office/drawing/2014/main" id="{1887C547-A8C9-4157-AF26-12692BB678AE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85" name="Text Box 103">
          <a:extLst>
            <a:ext uri="{FF2B5EF4-FFF2-40B4-BE49-F238E27FC236}">
              <a16:creationId xmlns:a16="http://schemas.microsoft.com/office/drawing/2014/main" id="{EE1EB076-2161-4E82-ABFF-C59875C0FCAD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86" name="Text Box 104">
          <a:extLst>
            <a:ext uri="{FF2B5EF4-FFF2-40B4-BE49-F238E27FC236}">
              <a16:creationId xmlns:a16="http://schemas.microsoft.com/office/drawing/2014/main" id="{A7FA295A-585C-4233-9975-F57B3F000659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87" name="Text Box 118">
          <a:extLst>
            <a:ext uri="{FF2B5EF4-FFF2-40B4-BE49-F238E27FC236}">
              <a16:creationId xmlns:a16="http://schemas.microsoft.com/office/drawing/2014/main" id="{DB50495E-6712-46D0-A813-B07D115F2798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88" name="Text Box 119">
          <a:extLst>
            <a:ext uri="{FF2B5EF4-FFF2-40B4-BE49-F238E27FC236}">
              <a16:creationId xmlns:a16="http://schemas.microsoft.com/office/drawing/2014/main" id="{1C913298-5F24-4A8D-935B-3F29FA73BF20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89" name="Text Box 139">
          <a:extLst>
            <a:ext uri="{FF2B5EF4-FFF2-40B4-BE49-F238E27FC236}">
              <a16:creationId xmlns:a16="http://schemas.microsoft.com/office/drawing/2014/main" id="{1CA4207E-F6FF-48DF-B558-B4E45E56BE9F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90" name="Text Box 140">
          <a:extLst>
            <a:ext uri="{FF2B5EF4-FFF2-40B4-BE49-F238E27FC236}">
              <a16:creationId xmlns:a16="http://schemas.microsoft.com/office/drawing/2014/main" id="{3C92F6DA-BAF7-4568-8C6D-F05623A6B444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91" name="Text Box 141">
          <a:extLst>
            <a:ext uri="{FF2B5EF4-FFF2-40B4-BE49-F238E27FC236}">
              <a16:creationId xmlns:a16="http://schemas.microsoft.com/office/drawing/2014/main" id="{52AD650E-1E0F-40CD-92E9-2DF8ED3844D7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92" name="Text Box 80">
          <a:extLst>
            <a:ext uri="{FF2B5EF4-FFF2-40B4-BE49-F238E27FC236}">
              <a16:creationId xmlns:a16="http://schemas.microsoft.com/office/drawing/2014/main" id="{BDB0E45F-70E6-4FB8-A69F-ADAB46A56462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93" name="Text Box 97">
          <a:extLst>
            <a:ext uri="{FF2B5EF4-FFF2-40B4-BE49-F238E27FC236}">
              <a16:creationId xmlns:a16="http://schemas.microsoft.com/office/drawing/2014/main" id="{248A5535-ED0D-4853-914C-6F426FA61011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94" name="Text Box 99">
          <a:extLst>
            <a:ext uri="{FF2B5EF4-FFF2-40B4-BE49-F238E27FC236}">
              <a16:creationId xmlns:a16="http://schemas.microsoft.com/office/drawing/2014/main" id="{0E2D4A24-0A5D-4DA2-AA35-3C44FE44503A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95" name="Text Box 102">
          <a:extLst>
            <a:ext uri="{FF2B5EF4-FFF2-40B4-BE49-F238E27FC236}">
              <a16:creationId xmlns:a16="http://schemas.microsoft.com/office/drawing/2014/main" id="{5A5B0D1B-8DB8-442E-B1B1-FBB7F8C4DCA5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96" name="Text Box 103">
          <a:extLst>
            <a:ext uri="{FF2B5EF4-FFF2-40B4-BE49-F238E27FC236}">
              <a16:creationId xmlns:a16="http://schemas.microsoft.com/office/drawing/2014/main" id="{4D02DF36-1278-42C1-90D4-2C2CA2FFC6D6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97" name="Text Box 104">
          <a:extLst>
            <a:ext uri="{FF2B5EF4-FFF2-40B4-BE49-F238E27FC236}">
              <a16:creationId xmlns:a16="http://schemas.microsoft.com/office/drawing/2014/main" id="{74341E2D-853E-4E9A-8B9D-F066FA5EB659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98" name="Text Box 118">
          <a:extLst>
            <a:ext uri="{FF2B5EF4-FFF2-40B4-BE49-F238E27FC236}">
              <a16:creationId xmlns:a16="http://schemas.microsoft.com/office/drawing/2014/main" id="{3C1F0957-20C5-4D78-B062-53FFEA4E1642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499" name="Text Box 119">
          <a:extLst>
            <a:ext uri="{FF2B5EF4-FFF2-40B4-BE49-F238E27FC236}">
              <a16:creationId xmlns:a16="http://schemas.microsoft.com/office/drawing/2014/main" id="{CBD497B5-1188-419D-8B89-50446A14BE9B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00" name="Text Box 139">
          <a:extLst>
            <a:ext uri="{FF2B5EF4-FFF2-40B4-BE49-F238E27FC236}">
              <a16:creationId xmlns:a16="http://schemas.microsoft.com/office/drawing/2014/main" id="{2FF5143C-789A-465A-8D47-A7EC7C083656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01" name="Text Box 140">
          <a:extLst>
            <a:ext uri="{FF2B5EF4-FFF2-40B4-BE49-F238E27FC236}">
              <a16:creationId xmlns:a16="http://schemas.microsoft.com/office/drawing/2014/main" id="{4839D638-47B1-4AB8-B7EB-55EA93424487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02" name="Text Box 141">
          <a:extLst>
            <a:ext uri="{FF2B5EF4-FFF2-40B4-BE49-F238E27FC236}">
              <a16:creationId xmlns:a16="http://schemas.microsoft.com/office/drawing/2014/main" id="{474DA143-A3D8-4B70-801F-2812DCE99EB8}"/>
            </a:ext>
          </a:extLst>
        </xdr:cNvPr>
        <xdr:cNvSpPr txBox="1">
          <a:spLocks noChangeArrowheads="1"/>
        </xdr:cNvSpPr>
      </xdr:nvSpPr>
      <xdr:spPr bwMode="auto">
        <a:xfrm>
          <a:off x="19907250" y="25393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03" name="Text Box 80">
          <a:extLst>
            <a:ext uri="{FF2B5EF4-FFF2-40B4-BE49-F238E27FC236}">
              <a16:creationId xmlns:a16="http://schemas.microsoft.com/office/drawing/2014/main" id="{ED21D348-CFE2-46FF-A8D5-1392BAFEFF0B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04" name="Text Box 97">
          <a:extLst>
            <a:ext uri="{FF2B5EF4-FFF2-40B4-BE49-F238E27FC236}">
              <a16:creationId xmlns:a16="http://schemas.microsoft.com/office/drawing/2014/main" id="{19C11E1C-3E1C-4571-83A3-8FEF64724A5F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05" name="Text Box 99">
          <a:extLst>
            <a:ext uri="{FF2B5EF4-FFF2-40B4-BE49-F238E27FC236}">
              <a16:creationId xmlns:a16="http://schemas.microsoft.com/office/drawing/2014/main" id="{C4C4DEB7-A5B4-4A8B-BE2C-27D16379B96C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06" name="Text Box 102">
          <a:extLst>
            <a:ext uri="{FF2B5EF4-FFF2-40B4-BE49-F238E27FC236}">
              <a16:creationId xmlns:a16="http://schemas.microsoft.com/office/drawing/2014/main" id="{64CC53EB-D627-4910-BD0F-44A59ADDD3BA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07" name="Text Box 103">
          <a:extLst>
            <a:ext uri="{FF2B5EF4-FFF2-40B4-BE49-F238E27FC236}">
              <a16:creationId xmlns:a16="http://schemas.microsoft.com/office/drawing/2014/main" id="{8291CD6C-C685-40D7-80E2-C983C1B0F61F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08" name="Text Box 104">
          <a:extLst>
            <a:ext uri="{FF2B5EF4-FFF2-40B4-BE49-F238E27FC236}">
              <a16:creationId xmlns:a16="http://schemas.microsoft.com/office/drawing/2014/main" id="{E1D399F6-831F-4133-AED5-C144C06E51A2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509" name="Text Box 107">
          <a:extLst>
            <a:ext uri="{FF2B5EF4-FFF2-40B4-BE49-F238E27FC236}">
              <a16:creationId xmlns:a16="http://schemas.microsoft.com/office/drawing/2014/main" id="{27CB1498-9B12-4F00-95D3-AD355332A414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510" name="Text Box 108">
          <a:extLst>
            <a:ext uri="{FF2B5EF4-FFF2-40B4-BE49-F238E27FC236}">
              <a16:creationId xmlns:a16="http://schemas.microsoft.com/office/drawing/2014/main" id="{0799A674-D07C-4E5B-806A-15B2867F1700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511" name="Text Box 109">
          <a:extLst>
            <a:ext uri="{FF2B5EF4-FFF2-40B4-BE49-F238E27FC236}">
              <a16:creationId xmlns:a16="http://schemas.microsoft.com/office/drawing/2014/main" id="{59E8CB4E-6D24-4E7A-A955-2C65E5E461B1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12" name="Text Box 112">
          <a:extLst>
            <a:ext uri="{FF2B5EF4-FFF2-40B4-BE49-F238E27FC236}">
              <a16:creationId xmlns:a16="http://schemas.microsoft.com/office/drawing/2014/main" id="{1392CB75-D4AE-4A03-B360-B476E29B2382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13" name="Text Box 113">
          <a:extLst>
            <a:ext uri="{FF2B5EF4-FFF2-40B4-BE49-F238E27FC236}">
              <a16:creationId xmlns:a16="http://schemas.microsoft.com/office/drawing/2014/main" id="{1AC5F497-22BE-43D2-8F47-B4B30CD03B93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14" name="Text Box 114">
          <a:extLst>
            <a:ext uri="{FF2B5EF4-FFF2-40B4-BE49-F238E27FC236}">
              <a16:creationId xmlns:a16="http://schemas.microsoft.com/office/drawing/2014/main" id="{A01E1E02-9394-442C-A43E-72F628F8C9C7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15" name="Text Box 118">
          <a:extLst>
            <a:ext uri="{FF2B5EF4-FFF2-40B4-BE49-F238E27FC236}">
              <a16:creationId xmlns:a16="http://schemas.microsoft.com/office/drawing/2014/main" id="{74BCA1E8-1B6F-4C99-8726-01FF72CF8636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16" name="Text Box 119">
          <a:extLst>
            <a:ext uri="{FF2B5EF4-FFF2-40B4-BE49-F238E27FC236}">
              <a16:creationId xmlns:a16="http://schemas.microsoft.com/office/drawing/2014/main" id="{2F5B9808-BF68-4E19-8094-56E2F6242FE0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517" name="Text Box 122">
          <a:extLst>
            <a:ext uri="{FF2B5EF4-FFF2-40B4-BE49-F238E27FC236}">
              <a16:creationId xmlns:a16="http://schemas.microsoft.com/office/drawing/2014/main" id="{16E5D4A3-2869-49AF-9F3F-1066168BF7CD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518" name="Text Box 123">
          <a:extLst>
            <a:ext uri="{FF2B5EF4-FFF2-40B4-BE49-F238E27FC236}">
              <a16:creationId xmlns:a16="http://schemas.microsoft.com/office/drawing/2014/main" id="{1388DF8E-BE3A-474C-9145-4C69DA1DCB99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519" name="Text Box 124">
          <a:extLst>
            <a:ext uri="{FF2B5EF4-FFF2-40B4-BE49-F238E27FC236}">
              <a16:creationId xmlns:a16="http://schemas.microsoft.com/office/drawing/2014/main" id="{F9E9FC04-1544-4104-98B8-65B3B2DEA7A8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520" name="Text Box 126">
          <a:extLst>
            <a:ext uri="{FF2B5EF4-FFF2-40B4-BE49-F238E27FC236}">
              <a16:creationId xmlns:a16="http://schemas.microsoft.com/office/drawing/2014/main" id="{ED04D165-434F-4975-817F-7D806303F5DE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521" name="Text Box 127">
          <a:extLst>
            <a:ext uri="{FF2B5EF4-FFF2-40B4-BE49-F238E27FC236}">
              <a16:creationId xmlns:a16="http://schemas.microsoft.com/office/drawing/2014/main" id="{F0E8B573-A9B2-4F48-89EC-AAE3D0B5FCAF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522" name="Text Box 128">
          <a:extLst>
            <a:ext uri="{FF2B5EF4-FFF2-40B4-BE49-F238E27FC236}">
              <a16:creationId xmlns:a16="http://schemas.microsoft.com/office/drawing/2014/main" id="{75B03ABD-9769-468A-B7B0-639EBBFB9C27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23" name="Text Box 130">
          <a:extLst>
            <a:ext uri="{FF2B5EF4-FFF2-40B4-BE49-F238E27FC236}">
              <a16:creationId xmlns:a16="http://schemas.microsoft.com/office/drawing/2014/main" id="{3D1C7844-B13A-4135-BAE8-FE3EDAD32B4F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24" name="Text Box 131">
          <a:extLst>
            <a:ext uri="{FF2B5EF4-FFF2-40B4-BE49-F238E27FC236}">
              <a16:creationId xmlns:a16="http://schemas.microsoft.com/office/drawing/2014/main" id="{B7907C97-73AF-4E0D-94A7-316E8730D492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25" name="Text Box 132">
          <a:extLst>
            <a:ext uri="{FF2B5EF4-FFF2-40B4-BE49-F238E27FC236}">
              <a16:creationId xmlns:a16="http://schemas.microsoft.com/office/drawing/2014/main" id="{2A577E0C-D218-4B4B-B0B2-9645B890CCDB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26" name="Text Box 134">
          <a:extLst>
            <a:ext uri="{FF2B5EF4-FFF2-40B4-BE49-F238E27FC236}">
              <a16:creationId xmlns:a16="http://schemas.microsoft.com/office/drawing/2014/main" id="{9E71D5B6-3E38-46CD-9C39-13FA2ABC8D61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27" name="Text Box 135">
          <a:extLst>
            <a:ext uri="{FF2B5EF4-FFF2-40B4-BE49-F238E27FC236}">
              <a16:creationId xmlns:a16="http://schemas.microsoft.com/office/drawing/2014/main" id="{BAC7ADF2-34BA-4743-BF6E-02F14091F8E5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28" name="Text Box 136">
          <a:extLst>
            <a:ext uri="{FF2B5EF4-FFF2-40B4-BE49-F238E27FC236}">
              <a16:creationId xmlns:a16="http://schemas.microsoft.com/office/drawing/2014/main" id="{5ADA988B-7662-4DD8-8DBD-8899B648743F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29" name="Text Box 139">
          <a:extLst>
            <a:ext uri="{FF2B5EF4-FFF2-40B4-BE49-F238E27FC236}">
              <a16:creationId xmlns:a16="http://schemas.microsoft.com/office/drawing/2014/main" id="{4AD7935B-1C68-4F45-99EB-650CB44EE1BA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30" name="Text Box 140">
          <a:extLst>
            <a:ext uri="{FF2B5EF4-FFF2-40B4-BE49-F238E27FC236}">
              <a16:creationId xmlns:a16="http://schemas.microsoft.com/office/drawing/2014/main" id="{1CD06042-5657-48EB-B3B1-B87A52B40C03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31" name="Text Box 141">
          <a:extLst>
            <a:ext uri="{FF2B5EF4-FFF2-40B4-BE49-F238E27FC236}">
              <a16:creationId xmlns:a16="http://schemas.microsoft.com/office/drawing/2014/main" id="{2E0610C8-148E-43AA-9FA5-F2C10DC6D42F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532" name="Text Box 143">
          <a:extLst>
            <a:ext uri="{FF2B5EF4-FFF2-40B4-BE49-F238E27FC236}">
              <a16:creationId xmlns:a16="http://schemas.microsoft.com/office/drawing/2014/main" id="{F873D6E0-84D1-4F5A-959A-11945C0AECA1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533" name="Text Box 144">
          <a:extLst>
            <a:ext uri="{FF2B5EF4-FFF2-40B4-BE49-F238E27FC236}">
              <a16:creationId xmlns:a16="http://schemas.microsoft.com/office/drawing/2014/main" id="{5D7740DF-79A0-46AF-9623-9B03D40832F7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534" name="Text Box 145">
          <a:extLst>
            <a:ext uri="{FF2B5EF4-FFF2-40B4-BE49-F238E27FC236}">
              <a16:creationId xmlns:a16="http://schemas.microsoft.com/office/drawing/2014/main" id="{3EF933D9-F1F2-49CB-9589-2B4173E6A3BA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535" name="Text Box 146">
          <a:extLst>
            <a:ext uri="{FF2B5EF4-FFF2-40B4-BE49-F238E27FC236}">
              <a16:creationId xmlns:a16="http://schemas.microsoft.com/office/drawing/2014/main" id="{539E3C5A-50FE-4169-8444-00B0439EDF44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536" name="Text Box 147">
          <a:extLst>
            <a:ext uri="{FF2B5EF4-FFF2-40B4-BE49-F238E27FC236}">
              <a16:creationId xmlns:a16="http://schemas.microsoft.com/office/drawing/2014/main" id="{9166B3E5-7E16-43D3-8EB2-0EBAB769AA91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537" name="Text Box 149">
          <a:extLst>
            <a:ext uri="{FF2B5EF4-FFF2-40B4-BE49-F238E27FC236}">
              <a16:creationId xmlns:a16="http://schemas.microsoft.com/office/drawing/2014/main" id="{EB2C1436-31B1-4A5D-8E97-692040E94275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538" name="Text Box 150">
          <a:extLst>
            <a:ext uri="{FF2B5EF4-FFF2-40B4-BE49-F238E27FC236}">
              <a16:creationId xmlns:a16="http://schemas.microsoft.com/office/drawing/2014/main" id="{B9581783-38FC-4705-B303-8E52870089DD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539" name="Text Box 151">
          <a:extLst>
            <a:ext uri="{FF2B5EF4-FFF2-40B4-BE49-F238E27FC236}">
              <a16:creationId xmlns:a16="http://schemas.microsoft.com/office/drawing/2014/main" id="{258D154B-22D0-4B0E-80BD-7823220486C9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40" name="Text Box 153">
          <a:extLst>
            <a:ext uri="{FF2B5EF4-FFF2-40B4-BE49-F238E27FC236}">
              <a16:creationId xmlns:a16="http://schemas.microsoft.com/office/drawing/2014/main" id="{961DB1E9-959E-400D-90CA-5095A8A887C6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41" name="Text Box 154">
          <a:extLst>
            <a:ext uri="{FF2B5EF4-FFF2-40B4-BE49-F238E27FC236}">
              <a16:creationId xmlns:a16="http://schemas.microsoft.com/office/drawing/2014/main" id="{FFAA3D8E-122F-40DE-A58D-445209869D44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42" name="Text Box 155">
          <a:extLst>
            <a:ext uri="{FF2B5EF4-FFF2-40B4-BE49-F238E27FC236}">
              <a16:creationId xmlns:a16="http://schemas.microsoft.com/office/drawing/2014/main" id="{7CDB1FB8-9740-499E-82B5-9628D3EC21FD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43" name="Text Box 156">
          <a:extLst>
            <a:ext uri="{FF2B5EF4-FFF2-40B4-BE49-F238E27FC236}">
              <a16:creationId xmlns:a16="http://schemas.microsoft.com/office/drawing/2014/main" id="{06793A7E-2375-44AF-B334-42182D3BD86F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44" name="Text Box 157">
          <a:extLst>
            <a:ext uri="{FF2B5EF4-FFF2-40B4-BE49-F238E27FC236}">
              <a16:creationId xmlns:a16="http://schemas.microsoft.com/office/drawing/2014/main" id="{80A15600-BC3B-42D8-AD45-A7A0C726DF07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45" name="Text Box 159">
          <a:extLst>
            <a:ext uri="{FF2B5EF4-FFF2-40B4-BE49-F238E27FC236}">
              <a16:creationId xmlns:a16="http://schemas.microsoft.com/office/drawing/2014/main" id="{548A7DE6-22D7-4828-B462-6517B111CD33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46" name="Text Box 160">
          <a:extLst>
            <a:ext uri="{FF2B5EF4-FFF2-40B4-BE49-F238E27FC236}">
              <a16:creationId xmlns:a16="http://schemas.microsoft.com/office/drawing/2014/main" id="{8965D1CA-5F1E-4ED3-B8E4-C97EBB0E208D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47" name="Text Box 161">
          <a:extLst>
            <a:ext uri="{FF2B5EF4-FFF2-40B4-BE49-F238E27FC236}">
              <a16:creationId xmlns:a16="http://schemas.microsoft.com/office/drawing/2014/main" id="{BD33ED70-49EB-46AF-98BA-917789A229A1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48" name="Text Box 102">
          <a:extLst>
            <a:ext uri="{FF2B5EF4-FFF2-40B4-BE49-F238E27FC236}">
              <a16:creationId xmlns:a16="http://schemas.microsoft.com/office/drawing/2014/main" id="{E0A902E0-B49E-4630-9425-FBB3A7B2ACC3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49" name="Text Box 103">
          <a:extLst>
            <a:ext uri="{FF2B5EF4-FFF2-40B4-BE49-F238E27FC236}">
              <a16:creationId xmlns:a16="http://schemas.microsoft.com/office/drawing/2014/main" id="{99BF648D-0882-4079-AF12-FBAD5C8FC52B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50" name="Text Box 104">
          <a:extLst>
            <a:ext uri="{FF2B5EF4-FFF2-40B4-BE49-F238E27FC236}">
              <a16:creationId xmlns:a16="http://schemas.microsoft.com/office/drawing/2014/main" id="{037BE122-2F03-42E1-ACC0-73BEB2933CF4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51" name="Text Box 118">
          <a:extLst>
            <a:ext uri="{FF2B5EF4-FFF2-40B4-BE49-F238E27FC236}">
              <a16:creationId xmlns:a16="http://schemas.microsoft.com/office/drawing/2014/main" id="{288DCFFE-9B38-4FDF-8117-CFDA1CD58E02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52" name="Text Box 119">
          <a:extLst>
            <a:ext uri="{FF2B5EF4-FFF2-40B4-BE49-F238E27FC236}">
              <a16:creationId xmlns:a16="http://schemas.microsoft.com/office/drawing/2014/main" id="{8CEA993F-3DFA-42C2-973B-E138C97D6BD5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53" name="Text Box 139">
          <a:extLst>
            <a:ext uri="{FF2B5EF4-FFF2-40B4-BE49-F238E27FC236}">
              <a16:creationId xmlns:a16="http://schemas.microsoft.com/office/drawing/2014/main" id="{193743BB-380E-40A6-9FE1-04104FD73B13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54" name="Text Box 140">
          <a:extLst>
            <a:ext uri="{FF2B5EF4-FFF2-40B4-BE49-F238E27FC236}">
              <a16:creationId xmlns:a16="http://schemas.microsoft.com/office/drawing/2014/main" id="{0B8B6810-F853-4D68-A1A1-A41F2DC51C70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55" name="Text Box 141">
          <a:extLst>
            <a:ext uri="{FF2B5EF4-FFF2-40B4-BE49-F238E27FC236}">
              <a16:creationId xmlns:a16="http://schemas.microsoft.com/office/drawing/2014/main" id="{8E54E264-E9F8-404F-9A7C-757DA67B77E6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56" name="Text Box 102">
          <a:extLst>
            <a:ext uri="{FF2B5EF4-FFF2-40B4-BE49-F238E27FC236}">
              <a16:creationId xmlns:a16="http://schemas.microsoft.com/office/drawing/2014/main" id="{53A0FA9E-E5DB-44AA-9FD0-03A0FB130E39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57" name="Text Box 103">
          <a:extLst>
            <a:ext uri="{FF2B5EF4-FFF2-40B4-BE49-F238E27FC236}">
              <a16:creationId xmlns:a16="http://schemas.microsoft.com/office/drawing/2014/main" id="{553516C4-C546-45AD-A238-455E2FDF001A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58" name="Text Box 104">
          <a:extLst>
            <a:ext uri="{FF2B5EF4-FFF2-40B4-BE49-F238E27FC236}">
              <a16:creationId xmlns:a16="http://schemas.microsoft.com/office/drawing/2014/main" id="{3C29AA64-4896-4AF6-8FDE-30D9081B82B8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59" name="Text Box 118">
          <a:extLst>
            <a:ext uri="{FF2B5EF4-FFF2-40B4-BE49-F238E27FC236}">
              <a16:creationId xmlns:a16="http://schemas.microsoft.com/office/drawing/2014/main" id="{584037F2-947C-4FEF-BAB4-F5B494CBE5B1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60" name="Text Box 119">
          <a:extLst>
            <a:ext uri="{FF2B5EF4-FFF2-40B4-BE49-F238E27FC236}">
              <a16:creationId xmlns:a16="http://schemas.microsoft.com/office/drawing/2014/main" id="{A8B34107-1D82-4307-A69E-ACA19CC7F0CC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61" name="Text Box 139">
          <a:extLst>
            <a:ext uri="{FF2B5EF4-FFF2-40B4-BE49-F238E27FC236}">
              <a16:creationId xmlns:a16="http://schemas.microsoft.com/office/drawing/2014/main" id="{51C56DF9-A533-4C53-882C-28DFB20A7EA6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62" name="Text Box 140">
          <a:extLst>
            <a:ext uri="{FF2B5EF4-FFF2-40B4-BE49-F238E27FC236}">
              <a16:creationId xmlns:a16="http://schemas.microsoft.com/office/drawing/2014/main" id="{33DB7CE0-4CF5-47DC-8EC1-8E699DFE53D6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63" name="Text Box 141">
          <a:extLst>
            <a:ext uri="{FF2B5EF4-FFF2-40B4-BE49-F238E27FC236}">
              <a16:creationId xmlns:a16="http://schemas.microsoft.com/office/drawing/2014/main" id="{F8214E27-0613-46EA-92F0-2AF55257BEDA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64" name="Text Box 102">
          <a:extLst>
            <a:ext uri="{FF2B5EF4-FFF2-40B4-BE49-F238E27FC236}">
              <a16:creationId xmlns:a16="http://schemas.microsoft.com/office/drawing/2014/main" id="{97F1C1A2-18C0-4A79-8395-9597F9D9C26E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65" name="Text Box 103">
          <a:extLst>
            <a:ext uri="{FF2B5EF4-FFF2-40B4-BE49-F238E27FC236}">
              <a16:creationId xmlns:a16="http://schemas.microsoft.com/office/drawing/2014/main" id="{D9A21471-5393-408C-ABFE-82A1EC3CE391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66" name="Text Box 104">
          <a:extLst>
            <a:ext uri="{FF2B5EF4-FFF2-40B4-BE49-F238E27FC236}">
              <a16:creationId xmlns:a16="http://schemas.microsoft.com/office/drawing/2014/main" id="{B2375A58-D571-45EC-B578-4BBA91EF699B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67" name="Text Box 118">
          <a:extLst>
            <a:ext uri="{FF2B5EF4-FFF2-40B4-BE49-F238E27FC236}">
              <a16:creationId xmlns:a16="http://schemas.microsoft.com/office/drawing/2014/main" id="{C335F36A-A831-493A-85AF-390FE8EA4B84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68" name="Text Box 119">
          <a:extLst>
            <a:ext uri="{FF2B5EF4-FFF2-40B4-BE49-F238E27FC236}">
              <a16:creationId xmlns:a16="http://schemas.microsoft.com/office/drawing/2014/main" id="{7D79FB9D-EA03-4C2E-9DBB-37859B1F7FB2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69" name="Text Box 139">
          <a:extLst>
            <a:ext uri="{FF2B5EF4-FFF2-40B4-BE49-F238E27FC236}">
              <a16:creationId xmlns:a16="http://schemas.microsoft.com/office/drawing/2014/main" id="{446AE683-23DD-4301-BFDB-72A456F9F543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70" name="Text Box 140">
          <a:extLst>
            <a:ext uri="{FF2B5EF4-FFF2-40B4-BE49-F238E27FC236}">
              <a16:creationId xmlns:a16="http://schemas.microsoft.com/office/drawing/2014/main" id="{E48EEE9A-000A-4DB1-8BA7-B1095AB36800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71" name="Text Box 141">
          <a:extLst>
            <a:ext uri="{FF2B5EF4-FFF2-40B4-BE49-F238E27FC236}">
              <a16:creationId xmlns:a16="http://schemas.microsoft.com/office/drawing/2014/main" id="{803A652E-54E2-42C6-A24B-C5CAEF70EA57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72" name="Text Box 80">
          <a:extLst>
            <a:ext uri="{FF2B5EF4-FFF2-40B4-BE49-F238E27FC236}">
              <a16:creationId xmlns:a16="http://schemas.microsoft.com/office/drawing/2014/main" id="{570DA161-B7ED-47B4-9739-7D635A4365C5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73" name="Text Box 97">
          <a:extLst>
            <a:ext uri="{FF2B5EF4-FFF2-40B4-BE49-F238E27FC236}">
              <a16:creationId xmlns:a16="http://schemas.microsoft.com/office/drawing/2014/main" id="{95B8CDC1-26FC-4614-8D39-7FA889121D66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74" name="Text Box 99">
          <a:extLst>
            <a:ext uri="{FF2B5EF4-FFF2-40B4-BE49-F238E27FC236}">
              <a16:creationId xmlns:a16="http://schemas.microsoft.com/office/drawing/2014/main" id="{FA5F7E65-5B0E-40CE-9DD6-DC7A1D20D810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75" name="Text Box 102">
          <a:extLst>
            <a:ext uri="{FF2B5EF4-FFF2-40B4-BE49-F238E27FC236}">
              <a16:creationId xmlns:a16="http://schemas.microsoft.com/office/drawing/2014/main" id="{E7DF5FBD-F65B-47D1-AF5A-08F62A6B13C2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76" name="Text Box 103">
          <a:extLst>
            <a:ext uri="{FF2B5EF4-FFF2-40B4-BE49-F238E27FC236}">
              <a16:creationId xmlns:a16="http://schemas.microsoft.com/office/drawing/2014/main" id="{83E9FCE6-127C-4ACE-898D-EFF0FF5C8B0B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77" name="Text Box 104">
          <a:extLst>
            <a:ext uri="{FF2B5EF4-FFF2-40B4-BE49-F238E27FC236}">
              <a16:creationId xmlns:a16="http://schemas.microsoft.com/office/drawing/2014/main" id="{28993F2C-0DF5-4432-89D1-5E29747558AC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78" name="Text Box 118">
          <a:extLst>
            <a:ext uri="{FF2B5EF4-FFF2-40B4-BE49-F238E27FC236}">
              <a16:creationId xmlns:a16="http://schemas.microsoft.com/office/drawing/2014/main" id="{BD3DC3E2-1EBE-4F45-8EFD-B0614C5B4832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79" name="Text Box 119">
          <a:extLst>
            <a:ext uri="{FF2B5EF4-FFF2-40B4-BE49-F238E27FC236}">
              <a16:creationId xmlns:a16="http://schemas.microsoft.com/office/drawing/2014/main" id="{CA042039-F688-4541-A27E-400C4BC7E4FE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80" name="Text Box 139">
          <a:extLst>
            <a:ext uri="{FF2B5EF4-FFF2-40B4-BE49-F238E27FC236}">
              <a16:creationId xmlns:a16="http://schemas.microsoft.com/office/drawing/2014/main" id="{FEF7AAB6-FEDC-447F-9C14-B4BE7845C444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81" name="Text Box 140">
          <a:extLst>
            <a:ext uri="{FF2B5EF4-FFF2-40B4-BE49-F238E27FC236}">
              <a16:creationId xmlns:a16="http://schemas.microsoft.com/office/drawing/2014/main" id="{BBEF33B2-20D8-4969-837E-16F3F8F88DA2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82" name="Text Box 141">
          <a:extLst>
            <a:ext uri="{FF2B5EF4-FFF2-40B4-BE49-F238E27FC236}">
              <a16:creationId xmlns:a16="http://schemas.microsoft.com/office/drawing/2014/main" id="{24A24E94-31CA-4614-A8F0-48838B868938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83" name="Text Box 80">
          <a:extLst>
            <a:ext uri="{FF2B5EF4-FFF2-40B4-BE49-F238E27FC236}">
              <a16:creationId xmlns:a16="http://schemas.microsoft.com/office/drawing/2014/main" id="{A1E0C4CC-678E-40FB-8260-4875E79807F3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84" name="Text Box 97">
          <a:extLst>
            <a:ext uri="{FF2B5EF4-FFF2-40B4-BE49-F238E27FC236}">
              <a16:creationId xmlns:a16="http://schemas.microsoft.com/office/drawing/2014/main" id="{77928FE9-7D7E-483D-9E47-1D9F6BFA2397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85" name="Text Box 99">
          <a:extLst>
            <a:ext uri="{FF2B5EF4-FFF2-40B4-BE49-F238E27FC236}">
              <a16:creationId xmlns:a16="http://schemas.microsoft.com/office/drawing/2014/main" id="{0F39A51C-8C02-4D1B-9AF8-3A7FE9E2248D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86" name="Text Box 102">
          <a:extLst>
            <a:ext uri="{FF2B5EF4-FFF2-40B4-BE49-F238E27FC236}">
              <a16:creationId xmlns:a16="http://schemas.microsoft.com/office/drawing/2014/main" id="{9C768BD5-0FA6-4B82-91E3-5F1949D1288A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87" name="Text Box 103">
          <a:extLst>
            <a:ext uri="{FF2B5EF4-FFF2-40B4-BE49-F238E27FC236}">
              <a16:creationId xmlns:a16="http://schemas.microsoft.com/office/drawing/2014/main" id="{852199A1-CB27-4D7F-B273-F8E9F038BE0F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88" name="Text Box 104">
          <a:extLst>
            <a:ext uri="{FF2B5EF4-FFF2-40B4-BE49-F238E27FC236}">
              <a16:creationId xmlns:a16="http://schemas.microsoft.com/office/drawing/2014/main" id="{93206B14-8DCA-4C26-9A08-4F0A49FD7230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89" name="Text Box 118">
          <a:extLst>
            <a:ext uri="{FF2B5EF4-FFF2-40B4-BE49-F238E27FC236}">
              <a16:creationId xmlns:a16="http://schemas.microsoft.com/office/drawing/2014/main" id="{3CF42478-ACB6-4D1F-8DC4-C1BBBF3C9A89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90" name="Text Box 119">
          <a:extLst>
            <a:ext uri="{FF2B5EF4-FFF2-40B4-BE49-F238E27FC236}">
              <a16:creationId xmlns:a16="http://schemas.microsoft.com/office/drawing/2014/main" id="{5EF44341-273D-4869-B430-D4A0DAE4C88A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91" name="Text Box 139">
          <a:extLst>
            <a:ext uri="{FF2B5EF4-FFF2-40B4-BE49-F238E27FC236}">
              <a16:creationId xmlns:a16="http://schemas.microsoft.com/office/drawing/2014/main" id="{74F8C078-0EA3-42CB-A9D6-2D96F60D98F2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92" name="Text Box 140">
          <a:extLst>
            <a:ext uri="{FF2B5EF4-FFF2-40B4-BE49-F238E27FC236}">
              <a16:creationId xmlns:a16="http://schemas.microsoft.com/office/drawing/2014/main" id="{BB9F0B44-1677-4964-92AF-BF5B1807BF1D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93" name="Text Box 141">
          <a:extLst>
            <a:ext uri="{FF2B5EF4-FFF2-40B4-BE49-F238E27FC236}">
              <a16:creationId xmlns:a16="http://schemas.microsoft.com/office/drawing/2014/main" id="{23AADE63-A612-4571-83A1-C113840C57A9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94" name="Text Box 80">
          <a:extLst>
            <a:ext uri="{FF2B5EF4-FFF2-40B4-BE49-F238E27FC236}">
              <a16:creationId xmlns:a16="http://schemas.microsoft.com/office/drawing/2014/main" id="{9A36F1B0-57BF-4B68-8D98-3828FC293F25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95" name="Text Box 97">
          <a:extLst>
            <a:ext uri="{FF2B5EF4-FFF2-40B4-BE49-F238E27FC236}">
              <a16:creationId xmlns:a16="http://schemas.microsoft.com/office/drawing/2014/main" id="{D4534954-1341-429D-A0C1-32DC4CBD5165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96" name="Text Box 99">
          <a:extLst>
            <a:ext uri="{FF2B5EF4-FFF2-40B4-BE49-F238E27FC236}">
              <a16:creationId xmlns:a16="http://schemas.microsoft.com/office/drawing/2014/main" id="{16D7AEA7-7BC3-4F3C-9F4D-CD69D63B53B0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97" name="Text Box 102">
          <a:extLst>
            <a:ext uri="{FF2B5EF4-FFF2-40B4-BE49-F238E27FC236}">
              <a16:creationId xmlns:a16="http://schemas.microsoft.com/office/drawing/2014/main" id="{0A719EB0-D818-4D59-B3BF-18032D14D018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98" name="Text Box 103">
          <a:extLst>
            <a:ext uri="{FF2B5EF4-FFF2-40B4-BE49-F238E27FC236}">
              <a16:creationId xmlns:a16="http://schemas.microsoft.com/office/drawing/2014/main" id="{C5FB677A-F353-4C81-9749-08061F8F0DDC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599" name="Text Box 104">
          <a:extLst>
            <a:ext uri="{FF2B5EF4-FFF2-40B4-BE49-F238E27FC236}">
              <a16:creationId xmlns:a16="http://schemas.microsoft.com/office/drawing/2014/main" id="{9B7D70E5-3C23-4267-8DE8-6BDA22E95EFD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00" name="Text Box 118">
          <a:extLst>
            <a:ext uri="{FF2B5EF4-FFF2-40B4-BE49-F238E27FC236}">
              <a16:creationId xmlns:a16="http://schemas.microsoft.com/office/drawing/2014/main" id="{782188DE-464E-48B4-85BF-CC0E730D81E6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01" name="Text Box 119">
          <a:extLst>
            <a:ext uri="{FF2B5EF4-FFF2-40B4-BE49-F238E27FC236}">
              <a16:creationId xmlns:a16="http://schemas.microsoft.com/office/drawing/2014/main" id="{CF380FFC-0BB6-4377-AB5E-07CD14EB3827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02" name="Text Box 139">
          <a:extLst>
            <a:ext uri="{FF2B5EF4-FFF2-40B4-BE49-F238E27FC236}">
              <a16:creationId xmlns:a16="http://schemas.microsoft.com/office/drawing/2014/main" id="{FAA9BB61-59F7-4A11-8FCD-EE7B0B775D59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03" name="Text Box 140">
          <a:extLst>
            <a:ext uri="{FF2B5EF4-FFF2-40B4-BE49-F238E27FC236}">
              <a16:creationId xmlns:a16="http://schemas.microsoft.com/office/drawing/2014/main" id="{7D1D5CC2-B110-4BD9-874D-F176ABEF860A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04" name="Text Box 141">
          <a:extLst>
            <a:ext uri="{FF2B5EF4-FFF2-40B4-BE49-F238E27FC236}">
              <a16:creationId xmlns:a16="http://schemas.microsoft.com/office/drawing/2014/main" id="{6500AD19-668F-4826-B51C-D11106455311}"/>
            </a:ext>
          </a:extLst>
        </xdr:cNvPr>
        <xdr:cNvSpPr txBox="1">
          <a:spLocks noChangeArrowheads="1"/>
        </xdr:cNvSpPr>
      </xdr:nvSpPr>
      <xdr:spPr bwMode="auto">
        <a:xfrm>
          <a:off x="19907250" y="26403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07" name="Text Box 80">
          <a:extLst>
            <a:ext uri="{FF2B5EF4-FFF2-40B4-BE49-F238E27FC236}">
              <a16:creationId xmlns:a16="http://schemas.microsoft.com/office/drawing/2014/main" id="{ED21E6A9-3EF0-4660-AE7D-8A7AD6702A1A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08" name="Text Box 97">
          <a:extLst>
            <a:ext uri="{FF2B5EF4-FFF2-40B4-BE49-F238E27FC236}">
              <a16:creationId xmlns:a16="http://schemas.microsoft.com/office/drawing/2014/main" id="{C3FBA40B-2449-4731-B76C-5981025A02C4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09" name="Text Box 99">
          <a:extLst>
            <a:ext uri="{FF2B5EF4-FFF2-40B4-BE49-F238E27FC236}">
              <a16:creationId xmlns:a16="http://schemas.microsoft.com/office/drawing/2014/main" id="{3BE02DA5-3E7B-4BBB-A963-7A83468CC37F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10" name="Text Box 102">
          <a:extLst>
            <a:ext uri="{FF2B5EF4-FFF2-40B4-BE49-F238E27FC236}">
              <a16:creationId xmlns:a16="http://schemas.microsoft.com/office/drawing/2014/main" id="{550400B2-9B09-463D-AA0E-1EDC16B1F51A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11" name="Text Box 103">
          <a:extLst>
            <a:ext uri="{FF2B5EF4-FFF2-40B4-BE49-F238E27FC236}">
              <a16:creationId xmlns:a16="http://schemas.microsoft.com/office/drawing/2014/main" id="{53077156-8866-4B31-A14C-082F2B866B38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12" name="Text Box 104">
          <a:extLst>
            <a:ext uri="{FF2B5EF4-FFF2-40B4-BE49-F238E27FC236}">
              <a16:creationId xmlns:a16="http://schemas.microsoft.com/office/drawing/2014/main" id="{423C48EC-4F06-4C40-9E2B-040582F552AC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613" name="Text Box 107">
          <a:extLst>
            <a:ext uri="{FF2B5EF4-FFF2-40B4-BE49-F238E27FC236}">
              <a16:creationId xmlns:a16="http://schemas.microsoft.com/office/drawing/2014/main" id="{FFF075D1-194A-4C7F-8FB5-E5ABFE605986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614" name="Text Box 108">
          <a:extLst>
            <a:ext uri="{FF2B5EF4-FFF2-40B4-BE49-F238E27FC236}">
              <a16:creationId xmlns:a16="http://schemas.microsoft.com/office/drawing/2014/main" id="{DEED713B-6621-4DA2-A1AF-25FB98B4ECE2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615" name="Text Box 109">
          <a:extLst>
            <a:ext uri="{FF2B5EF4-FFF2-40B4-BE49-F238E27FC236}">
              <a16:creationId xmlns:a16="http://schemas.microsoft.com/office/drawing/2014/main" id="{A2CB906D-57C4-48FA-B7CB-FC42B6875645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16" name="Text Box 112">
          <a:extLst>
            <a:ext uri="{FF2B5EF4-FFF2-40B4-BE49-F238E27FC236}">
              <a16:creationId xmlns:a16="http://schemas.microsoft.com/office/drawing/2014/main" id="{3A03090F-AD34-4389-A93B-ADCAF0BBAA34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17" name="Text Box 113">
          <a:extLst>
            <a:ext uri="{FF2B5EF4-FFF2-40B4-BE49-F238E27FC236}">
              <a16:creationId xmlns:a16="http://schemas.microsoft.com/office/drawing/2014/main" id="{4643D695-288E-4EA9-B1F2-EF8D0613D2B9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18" name="Text Box 114">
          <a:extLst>
            <a:ext uri="{FF2B5EF4-FFF2-40B4-BE49-F238E27FC236}">
              <a16:creationId xmlns:a16="http://schemas.microsoft.com/office/drawing/2014/main" id="{A0DEF31D-B5F1-4E85-8583-581DE89F7B61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19" name="Text Box 118">
          <a:extLst>
            <a:ext uri="{FF2B5EF4-FFF2-40B4-BE49-F238E27FC236}">
              <a16:creationId xmlns:a16="http://schemas.microsoft.com/office/drawing/2014/main" id="{02761836-2D27-4705-9275-C013F1BB0282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20" name="Text Box 119">
          <a:extLst>
            <a:ext uri="{FF2B5EF4-FFF2-40B4-BE49-F238E27FC236}">
              <a16:creationId xmlns:a16="http://schemas.microsoft.com/office/drawing/2014/main" id="{8BBBD83E-C890-41C5-AF08-93E24234AE90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621" name="Text Box 122">
          <a:extLst>
            <a:ext uri="{FF2B5EF4-FFF2-40B4-BE49-F238E27FC236}">
              <a16:creationId xmlns:a16="http://schemas.microsoft.com/office/drawing/2014/main" id="{DA0D7C18-6196-4DA3-9F62-7E3403A6AD92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622" name="Text Box 123">
          <a:extLst>
            <a:ext uri="{FF2B5EF4-FFF2-40B4-BE49-F238E27FC236}">
              <a16:creationId xmlns:a16="http://schemas.microsoft.com/office/drawing/2014/main" id="{F345EC81-5CC3-424E-939A-C0F60A4E9418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623" name="Text Box 124">
          <a:extLst>
            <a:ext uri="{FF2B5EF4-FFF2-40B4-BE49-F238E27FC236}">
              <a16:creationId xmlns:a16="http://schemas.microsoft.com/office/drawing/2014/main" id="{46FAF008-DEBF-4F4A-9610-AB50B1C27B2C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624" name="Text Box 126">
          <a:extLst>
            <a:ext uri="{FF2B5EF4-FFF2-40B4-BE49-F238E27FC236}">
              <a16:creationId xmlns:a16="http://schemas.microsoft.com/office/drawing/2014/main" id="{B92E1AB5-F673-4E71-B683-CCFD90142B45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625" name="Text Box 127">
          <a:extLst>
            <a:ext uri="{FF2B5EF4-FFF2-40B4-BE49-F238E27FC236}">
              <a16:creationId xmlns:a16="http://schemas.microsoft.com/office/drawing/2014/main" id="{FDA6E451-9189-47C8-818E-43500B1AFA88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626" name="Text Box 128">
          <a:extLst>
            <a:ext uri="{FF2B5EF4-FFF2-40B4-BE49-F238E27FC236}">
              <a16:creationId xmlns:a16="http://schemas.microsoft.com/office/drawing/2014/main" id="{D22989F7-67DF-435F-8390-FF421BD75416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27" name="Text Box 130">
          <a:extLst>
            <a:ext uri="{FF2B5EF4-FFF2-40B4-BE49-F238E27FC236}">
              <a16:creationId xmlns:a16="http://schemas.microsoft.com/office/drawing/2014/main" id="{EDE44B07-D62B-4DA7-9930-512ED7DC7A34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28" name="Text Box 131">
          <a:extLst>
            <a:ext uri="{FF2B5EF4-FFF2-40B4-BE49-F238E27FC236}">
              <a16:creationId xmlns:a16="http://schemas.microsoft.com/office/drawing/2014/main" id="{5291CB1B-1083-4751-B333-9196CFC22888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29" name="Text Box 132">
          <a:extLst>
            <a:ext uri="{FF2B5EF4-FFF2-40B4-BE49-F238E27FC236}">
              <a16:creationId xmlns:a16="http://schemas.microsoft.com/office/drawing/2014/main" id="{F9B0F68A-0709-4B5B-A3A3-0125D73694BC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30" name="Text Box 134">
          <a:extLst>
            <a:ext uri="{FF2B5EF4-FFF2-40B4-BE49-F238E27FC236}">
              <a16:creationId xmlns:a16="http://schemas.microsoft.com/office/drawing/2014/main" id="{02BC7CE6-2733-469E-9FA3-15713C5389BB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31" name="Text Box 135">
          <a:extLst>
            <a:ext uri="{FF2B5EF4-FFF2-40B4-BE49-F238E27FC236}">
              <a16:creationId xmlns:a16="http://schemas.microsoft.com/office/drawing/2014/main" id="{DE4EC319-D0FE-46A6-8F11-643C79B5D1A5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32" name="Text Box 136">
          <a:extLst>
            <a:ext uri="{FF2B5EF4-FFF2-40B4-BE49-F238E27FC236}">
              <a16:creationId xmlns:a16="http://schemas.microsoft.com/office/drawing/2014/main" id="{71997172-2A0A-4F8A-AA1E-7A9485D8F5A9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33" name="Text Box 139">
          <a:extLst>
            <a:ext uri="{FF2B5EF4-FFF2-40B4-BE49-F238E27FC236}">
              <a16:creationId xmlns:a16="http://schemas.microsoft.com/office/drawing/2014/main" id="{453B0D02-3CA7-4589-BCC2-5CBC676FC12F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34" name="Text Box 140">
          <a:extLst>
            <a:ext uri="{FF2B5EF4-FFF2-40B4-BE49-F238E27FC236}">
              <a16:creationId xmlns:a16="http://schemas.microsoft.com/office/drawing/2014/main" id="{0FFF3B62-4D79-4E01-B174-04BFB50CA49A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35" name="Text Box 141">
          <a:extLst>
            <a:ext uri="{FF2B5EF4-FFF2-40B4-BE49-F238E27FC236}">
              <a16:creationId xmlns:a16="http://schemas.microsoft.com/office/drawing/2014/main" id="{789BC5D6-AA5A-489B-9BEB-8F800D07AFC0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636" name="Text Box 143">
          <a:extLst>
            <a:ext uri="{FF2B5EF4-FFF2-40B4-BE49-F238E27FC236}">
              <a16:creationId xmlns:a16="http://schemas.microsoft.com/office/drawing/2014/main" id="{D882327C-1A7E-49C9-9A1B-27B4B87B332B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637" name="Text Box 144">
          <a:extLst>
            <a:ext uri="{FF2B5EF4-FFF2-40B4-BE49-F238E27FC236}">
              <a16:creationId xmlns:a16="http://schemas.microsoft.com/office/drawing/2014/main" id="{696CE001-5AFD-4816-B418-BB7BB61F1806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638" name="Text Box 145">
          <a:extLst>
            <a:ext uri="{FF2B5EF4-FFF2-40B4-BE49-F238E27FC236}">
              <a16:creationId xmlns:a16="http://schemas.microsoft.com/office/drawing/2014/main" id="{31E484BC-1099-4441-99D4-ED303EC6A990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639" name="Text Box 146">
          <a:extLst>
            <a:ext uri="{FF2B5EF4-FFF2-40B4-BE49-F238E27FC236}">
              <a16:creationId xmlns:a16="http://schemas.microsoft.com/office/drawing/2014/main" id="{546C6D73-03D0-4208-B435-1B760BFAA8C7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640" name="Text Box 147">
          <a:extLst>
            <a:ext uri="{FF2B5EF4-FFF2-40B4-BE49-F238E27FC236}">
              <a16:creationId xmlns:a16="http://schemas.microsoft.com/office/drawing/2014/main" id="{8E418F16-648E-4909-9C09-DDC716507C62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641" name="Text Box 149">
          <a:extLst>
            <a:ext uri="{FF2B5EF4-FFF2-40B4-BE49-F238E27FC236}">
              <a16:creationId xmlns:a16="http://schemas.microsoft.com/office/drawing/2014/main" id="{A8ACBA48-C4E5-427F-9FEE-1A8D91A9D737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642" name="Text Box 150">
          <a:extLst>
            <a:ext uri="{FF2B5EF4-FFF2-40B4-BE49-F238E27FC236}">
              <a16:creationId xmlns:a16="http://schemas.microsoft.com/office/drawing/2014/main" id="{97F57D6F-7D27-44AD-965C-157B8D9BC371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643" name="Text Box 151">
          <a:extLst>
            <a:ext uri="{FF2B5EF4-FFF2-40B4-BE49-F238E27FC236}">
              <a16:creationId xmlns:a16="http://schemas.microsoft.com/office/drawing/2014/main" id="{3056FF65-DB72-44A9-A10F-7F2F1B114B86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44" name="Text Box 153">
          <a:extLst>
            <a:ext uri="{FF2B5EF4-FFF2-40B4-BE49-F238E27FC236}">
              <a16:creationId xmlns:a16="http://schemas.microsoft.com/office/drawing/2014/main" id="{EC416395-4435-43C2-9784-298429FD95DF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45" name="Text Box 154">
          <a:extLst>
            <a:ext uri="{FF2B5EF4-FFF2-40B4-BE49-F238E27FC236}">
              <a16:creationId xmlns:a16="http://schemas.microsoft.com/office/drawing/2014/main" id="{889032DE-6FB0-4AFD-BA02-006D7603641A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46" name="Text Box 155">
          <a:extLst>
            <a:ext uri="{FF2B5EF4-FFF2-40B4-BE49-F238E27FC236}">
              <a16:creationId xmlns:a16="http://schemas.microsoft.com/office/drawing/2014/main" id="{1ED97C77-3E96-48EE-927C-BAC5F211B783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47" name="Text Box 156">
          <a:extLst>
            <a:ext uri="{FF2B5EF4-FFF2-40B4-BE49-F238E27FC236}">
              <a16:creationId xmlns:a16="http://schemas.microsoft.com/office/drawing/2014/main" id="{560C8AC4-0F1E-4499-A6EC-31458C444132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48" name="Text Box 157">
          <a:extLst>
            <a:ext uri="{FF2B5EF4-FFF2-40B4-BE49-F238E27FC236}">
              <a16:creationId xmlns:a16="http://schemas.microsoft.com/office/drawing/2014/main" id="{AECF349C-22CA-4E7F-B7BA-119A3DE0326E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49" name="Text Box 159">
          <a:extLst>
            <a:ext uri="{FF2B5EF4-FFF2-40B4-BE49-F238E27FC236}">
              <a16:creationId xmlns:a16="http://schemas.microsoft.com/office/drawing/2014/main" id="{CB8D0CB7-3B91-4A7B-9600-5AB6852A21CF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50" name="Text Box 160">
          <a:extLst>
            <a:ext uri="{FF2B5EF4-FFF2-40B4-BE49-F238E27FC236}">
              <a16:creationId xmlns:a16="http://schemas.microsoft.com/office/drawing/2014/main" id="{22266C97-7D28-4FA5-847B-2EF44E22F3E1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51" name="Text Box 161">
          <a:extLst>
            <a:ext uri="{FF2B5EF4-FFF2-40B4-BE49-F238E27FC236}">
              <a16:creationId xmlns:a16="http://schemas.microsoft.com/office/drawing/2014/main" id="{A848042C-EEFD-44ED-B3D8-E4D2A112AA7C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52" name="Text Box 102">
          <a:extLst>
            <a:ext uri="{FF2B5EF4-FFF2-40B4-BE49-F238E27FC236}">
              <a16:creationId xmlns:a16="http://schemas.microsoft.com/office/drawing/2014/main" id="{28C1F957-B515-4D52-806B-9792EBAF9894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53" name="Text Box 103">
          <a:extLst>
            <a:ext uri="{FF2B5EF4-FFF2-40B4-BE49-F238E27FC236}">
              <a16:creationId xmlns:a16="http://schemas.microsoft.com/office/drawing/2014/main" id="{C51DE661-18DC-4377-BBB8-99C53D405B3C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54" name="Text Box 104">
          <a:extLst>
            <a:ext uri="{FF2B5EF4-FFF2-40B4-BE49-F238E27FC236}">
              <a16:creationId xmlns:a16="http://schemas.microsoft.com/office/drawing/2014/main" id="{0A72A393-7F74-4B0B-8F02-FF668EF529E2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55" name="Text Box 118">
          <a:extLst>
            <a:ext uri="{FF2B5EF4-FFF2-40B4-BE49-F238E27FC236}">
              <a16:creationId xmlns:a16="http://schemas.microsoft.com/office/drawing/2014/main" id="{69A1B3BE-FB5B-4B6F-AACE-42FCE0A3A061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56" name="Text Box 119">
          <a:extLst>
            <a:ext uri="{FF2B5EF4-FFF2-40B4-BE49-F238E27FC236}">
              <a16:creationId xmlns:a16="http://schemas.microsoft.com/office/drawing/2014/main" id="{3DFF3756-BC39-4AA9-ABAB-8B663C64BD72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57" name="Text Box 139">
          <a:extLst>
            <a:ext uri="{FF2B5EF4-FFF2-40B4-BE49-F238E27FC236}">
              <a16:creationId xmlns:a16="http://schemas.microsoft.com/office/drawing/2014/main" id="{6FFAFDBA-ADB4-45D9-99A4-D4756FF865A2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58" name="Text Box 140">
          <a:extLst>
            <a:ext uri="{FF2B5EF4-FFF2-40B4-BE49-F238E27FC236}">
              <a16:creationId xmlns:a16="http://schemas.microsoft.com/office/drawing/2014/main" id="{FA51C9F5-1EB3-40E3-8039-1EF2E3185BD6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59" name="Text Box 141">
          <a:extLst>
            <a:ext uri="{FF2B5EF4-FFF2-40B4-BE49-F238E27FC236}">
              <a16:creationId xmlns:a16="http://schemas.microsoft.com/office/drawing/2014/main" id="{B2BEDA44-3CDE-44C5-82C3-6F7D98996A8D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60" name="Text Box 102">
          <a:extLst>
            <a:ext uri="{FF2B5EF4-FFF2-40B4-BE49-F238E27FC236}">
              <a16:creationId xmlns:a16="http://schemas.microsoft.com/office/drawing/2014/main" id="{348FD41D-FCD6-4BD6-80F7-ADEE6C15AE54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61" name="Text Box 103">
          <a:extLst>
            <a:ext uri="{FF2B5EF4-FFF2-40B4-BE49-F238E27FC236}">
              <a16:creationId xmlns:a16="http://schemas.microsoft.com/office/drawing/2014/main" id="{250E80A8-DB11-4A08-BCA1-A6DDD811DA15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62" name="Text Box 104">
          <a:extLst>
            <a:ext uri="{FF2B5EF4-FFF2-40B4-BE49-F238E27FC236}">
              <a16:creationId xmlns:a16="http://schemas.microsoft.com/office/drawing/2014/main" id="{1FF034E9-ABB1-4302-8FF1-982EED36992E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63" name="Text Box 118">
          <a:extLst>
            <a:ext uri="{FF2B5EF4-FFF2-40B4-BE49-F238E27FC236}">
              <a16:creationId xmlns:a16="http://schemas.microsoft.com/office/drawing/2014/main" id="{9F43175E-E341-4C3E-8913-70EE50F7FC6E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64" name="Text Box 119">
          <a:extLst>
            <a:ext uri="{FF2B5EF4-FFF2-40B4-BE49-F238E27FC236}">
              <a16:creationId xmlns:a16="http://schemas.microsoft.com/office/drawing/2014/main" id="{CE2B8A68-FB2D-4368-BF33-31890AF6A6C4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65" name="Text Box 139">
          <a:extLst>
            <a:ext uri="{FF2B5EF4-FFF2-40B4-BE49-F238E27FC236}">
              <a16:creationId xmlns:a16="http://schemas.microsoft.com/office/drawing/2014/main" id="{03808780-59E6-48E5-9812-C2FC903A8695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66" name="Text Box 140">
          <a:extLst>
            <a:ext uri="{FF2B5EF4-FFF2-40B4-BE49-F238E27FC236}">
              <a16:creationId xmlns:a16="http://schemas.microsoft.com/office/drawing/2014/main" id="{E4CE6514-2203-4FC7-AE51-C4627B0BEE76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67" name="Text Box 141">
          <a:extLst>
            <a:ext uri="{FF2B5EF4-FFF2-40B4-BE49-F238E27FC236}">
              <a16:creationId xmlns:a16="http://schemas.microsoft.com/office/drawing/2014/main" id="{A39AD777-07E7-4D3D-9082-96FD2D92355E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68" name="Text Box 102">
          <a:extLst>
            <a:ext uri="{FF2B5EF4-FFF2-40B4-BE49-F238E27FC236}">
              <a16:creationId xmlns:a16="http://schemas.microsoft.com/office/drawing/2014/main" id="{2D90304F-642F-4E4C-8C1B-8F80DDB10332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69" name="Text Box 103">
          <a:extLst>
            <a:ext uri="{FF2B5EF4-FFF2-40B4-BE49-F238E27FC236}">
              <a16:creationId xmlns:a16="http://schemas.microsoft.com/office/drawing/2014/main" id="{F0B049F6-CB3E-4CEB-9989-0942A890F1DB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70" name="Text Box 104">
          <a:extLst>
            <a:ext uri="{FF2B5EF4-FFF2-40B4-BE49-F238E27FC236}">
              <a16:creationId xmlns:a16="http://schemas.microsoft.com/office/drawing/2014/main" id="{36EA07B7-4EE7-4D3B-9713-9E6325D7996B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71" name="Text Box 118">
          <a:extLst>
            <a:ext uri="{FF2B5EF4-FFF2-40B4-BE49-F238E27FC236}">
              <a16:creationId xmlns:a16="http://schemas.microsoft.com/office/drawing/2014/main" id="{D44A9CC9-B2F4-48AB-95C6-2BB6EEC5322A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72" name="Text Box 119">
          <a:extLst>
            <a:ext uri="{FF2B5EF4-FFF2-40B4-BE49-F238E27FC236}">
              <a16:creationId xmlns:a16="http://schemas.microsoft.com/office/drawing/2014/main" id="{EF10FD0E-70B2-48C0-8AAD-72ACDC1EFA53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73" name="Text Box 139">
          <a:extLst>
            <a:ext uri="{FF2B5EF4-FFF2-40B4-BE49-F238E27FC236}">
              <a16:creationId xmlns:a16="http://schemas.microsoft.com/office/drawing/2014/main" id="{3A60E122-088E-4F92-B52E-34DBE801DCC4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74" name="Text Box 140">
          <a:extLst>
            <a:ext uri="{FF2B5EF4-FFF2-40B4-BE49-F238E27FC236}">
              <a16:creationId xmlns:a16="http://schemas.microsoft.com/office/drawing/2014/main" id="{C07E4302-138A-4326-B025-A2563124FD03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75" name="Text Box 141">
          <a:extLst>
            <a:ext uri="{FF2B5EF4-FFF2-40B4-BE49-F238E27FC236}">
              <a16:creationId xmlns:a16="http://schemas.microsoft.com/office/drawing/2014/main" id="{117290FB-981B-43DD-B9A7-7DEE2817DFDC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76" name="Text Box 80">
          <a:extLst>
            <a:ext uri="{FF2B5EF4-FFF2-40B4-BE49-F238E27FC236}">
              <a16:creationId xmlns:a16="http://schemas.microsoft.com/office/drawing/2014/main" id="{6F78D65A-5002-47C9-B170-0F6205E1AA4C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77" name="Text Box 97">
          <a:extLst>
            <a:ext uri="{FF2B5EF4-FFF2-40B4-BE49-F238E27FC236}">
              <a16:creationId xmlns:a16="http://schemas.microsoft.com/office/drawing/2014/main" id="{C6832E60-B468-4697-B2F2-96377A4B7535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78" name="Text Box 99">
          <a:extLst>
            <a:ext uri="{FF2B5EF4-FFF2-40B4-BE49-F238E27FC236}">
              <a16:creationId xmlns:a16="http://schemas.microsoft.com/office/drawing/2014/main" id="{E89E7899-616A-44F0-B945-4F9BE45FC457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79" name="Text Box 102">
          <a:extLst>
            <a:ext uri="{FF2B5EF4-FFF2-40B4-BE49-F238E27FC236}">
              <a16:creationId xmlns:a16="http://schemas.microsoft.com/office/drawing/2014/main" id="{9068CDF0-A8FF-46AF-B3D0-01887EA1FDD7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80" name="Text Box 103">
          <a:extLst>
            <a:ext uri="{FF2B5EF4-FFF2-40B4-BE49-F238E27FC236}">
              <a16:creationId xmlns:a16="http://schemas.microsoft.com/office/drawing/2014/main" id="{57E7F8D5-076A-412D-89E4-8D574B995A0D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81" name="Text Box 104">
          <a:extLst>
            <a:ext uri="{FF2B5EF4-FFF2-40B4-BE49-F238E27FC236}">
              <a16:creationId xmlns:a16="http://schemas.microsoft.com/office/drawing/2014/main" id="{C22144C6-727E-4F58-A0B0-1B2BAF062FBD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82" name="Text Box 118">
          <a:extLst>
            <a:ext uri="{FF2B5EF4-FFF2-40B4-BE49-F238E27FC236}">
              <a16:creationId xmlns:a16="http://schemas.microsoft.com/office/drawing/2014/main" id="{AC46158F-AD09-42BD-A4A3-211DD436AB45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83" name="Text Box 119">
          <a:extLst>
            <a:ext uri="{FF2B5EF4-FFF2-40B4-BE49-F238E27FC236}">
              <a16:creationId xmlns:a16="http://schemas.microsoft.com/office/drawing/2014/main" id="{D4E36C23-6821-4BB4-8345-39645C6BDBCE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84" name="Text Box 139">
          <a:extLst>
            <a:ext uri="{FF2B5EF4-FFF2-40B4-BE49-F238E27FC236}">
              <a16:creationId xmlns:a16="http://schemas.microsoft.com/office/drawing/2014/main" id="{214F8288-49C3-4986-9965-31056D35158E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85" name="Text Box 140">
          <a:extLst>
            <a:ext uri="{FF2B5EF4-FFF2-40B4-BE49-F238E27FC236}">
              <a16:creationId xmlns:a16="http://schemas.microsoft.com/office/drawing/2014/main" id="{3D4F43EA-209D-4BF8-BCC2-2ECC8C847CD6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86" name="Text Box 141">
          <a:extLst>
            <a:ext uri="{FF2B5EF4-FFF2-40B4-BE49-F238E27FC236}">
              <a16:creationId xmlns:a16="http://schemas.microsoft.com/office/drawing/2014/main" id="{F161E1F6-7C76-4578-97CD-3A7D3F2F4AF9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87" name="Text Box 80">
          <a:extLst>
            <a:ext uri="{FF2B5EF4-FFF2-40B4-BE49-F238E27FC236}">
              <a16:creationId xmlns:a16="http://schemas.microsoft.com/office/drawing/2014/main" id="{600A4E66-80A2-43B6-B206-5A9C5FE5EAB1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88" name="Text Box 97">
          <a:extLst>
            <a:ext uri="{FF2B5EF4-FFF2-40B4-BE49-F238E27FC236}">
              <a16:creationId xmlns:a16="http://schemas.microsoft.com/office/drawing/2014/main" id="{49B6DDE1-FF7F-4986-8D38-3584C0825B8C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89" name="Text Box 99">
          <a:extLst>
            <a:ext uri="{FF2B5EF4-FFF2-40B4-BE49-F238E27FC236}">
              <a16:creationId xmlns:a16="http://schemas.microsoft.com/office/drawing/2014/main" id="{4E03E41E-B662-40E7-AC0C-63049CB101DE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90" name="Text Box 102">
          <a:extLst>
            <a:ext uri="{FF2B5EF4-FFF2-40B4-BE49-F238E27FC236}">
              <a16:creationId xmlns:a16="http://schemas.microsoft.com/office/drawing/2014/main" id="{1C9DFC4E-4430-4DAC-B885-8E98FAD839A7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91" name="Text Box 103">
          <a:extLst>
            <a:ext uri="{FF2B5EF4-FFF2-40B4-BE49-F238E27FC236}">
              <a16:creationId xmlns:a16="http://schemas.microsoft.com/office/drawing/2014/main" id="{F7C4C598-7F30-4469-AAEC-CA3AFD865BD3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92" name="Text Box 104">
          <a:extLst>
            <a:ext uri="{FF2B5EF4-FFF2-40B4-BE49-F238E27FC236}">
              <a16:creationId xmlns:a16="http://schemas.microsoft.com/office/drawing/2014/main" id="{31E15689-1294-4CF3-AEFE-4432CF0AA3B2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93" name="Text Box 118">
          <a:extLst>
            <a:ext uri="{FF2B5EF4-FFF2-40B4-BE49-F238E27FC236}">
              <a16:creationId xmlns:a16="http://schemas.microsoft.com/office/drawing/2014/main" id="{F0E44C0F-FC19-44E4-9AF7-1E9791930AB9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94" name="Text Box 119">
          <a:extLst>
            <a:ext uri="{FF2B5EF4-FFF2-40B4-BE49-F238E27FC236}">
              <a16:creationId xmlns:a16="http://schemas.microsoft.com/office/drawing/2014/main" id="{571E35F1-DCD0-4279-88FC-81B34C5A294A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95" name="Text Box 139">
          <a:extLst>
            <a:ext uri="{FF2B5EF4-FFF2-40B4-BE49-F238E27FC236}">
              <a16:creationId xmlns:a16="http://schemas.microsoft.com/office/drawing/2014/main" id="{0AD4A1F3-77A7-403A-A920-5ED7BB9AE62E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96" name="Text Box 140">
          <a:extLst>
            <a:ext uri="{FF2B5EF4-FFF2-40B4-BE49-F238E27FC236}">
              <a16:creationId xmlns:a16="http://schemas.microsoft.com/office/drawing/2014/main" id="{E5FFED28-3BCD-4238-B066-F7FF7D8DC6A7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97" name="Text Box 141">
          <a:extLst>
            <a:ext uri="{FF2B5EF4-FFF2-40B4-BE49-F238E27FC236}">
              <a16:creationId xmlns:a16="http://schemas.microsoft.com/office/drawing/2014/main" id="{0DC16082-6448-4135-8180-01BF83FF882A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98" name="Text Box 80">
          <a:extLst>
            <a:ext uri="{FF2B5EF4-FFF2-40B4-BE49-F238E27FC236}">
              <a16:creationId xmlns:a16="http://schemas.microsoft.com/office/drawing/2014/main" id="{92EDD035-4F9C-491B-911E-9572C9283752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699" name="Text Box 97">
          <a:extLst>
            <a:ext uri="{FF2B5EF4-FFF2-40B4-BE49-F238E27FC236}">
              <a16:creationId xmlns:a16="http://schemas.microsoft.com/office/drawing/2014/main" id="{DCCD0786-CDA9-47AC-A115-C670A49C77EA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00" name="Text Box 99">
          <a:extLst>
            <a:ext uri="{FF2B5EF4-FFF2-40B4-BE49-F238E27FC236}">
              <a16:creationId xmlns:a16="http://schemas.microsoft.com/office/drawing/2014/main" id="{5C593A13-CD7F-4604-A72C-F61A084F55DD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01" name="Text Box 102">
          <a:extLst>
            <a:ext uri="{FF2B5EF4-FFF2-40B4-BE49-F238E27FC236}">
              <a16:creationId xmlns:a16="http://schemas.microsoft.com/office/drawing/2014/main" id="{65D0515F-B076-48F9-BB7D-D46A51B7C95F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02" name="Text Box 103">
          <a:extLst>
            <a:ext uri="{FF2B5EF4-FFF2-40B4-BE49-F238E27FC236}">
              <a16:creationId xmlns:a16="http://schemas.microsoft.com/office/drawing/2014/main" id="{BEF6B8A7-1AC9-4D32-BD3B-B146EE299C57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03" name="Text Box 104">
          <a:extLst>
            <a:ext uri="{FF2B5EF4-FFF2-40B4-BE49-F238E27FC236}">
              <a16:creationId xmlns:a16="http://schemas.microsoft.com/office/drawing/2014/main" id="{1D452CDF-A62A-4588-B72B-DA638D65E32B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04" name="Text Box 118">
          <a:extLst>
            <a:ext uri="{FF2B5EF4-FFF2-40B4-BE49-F238E27FC236}">
              <a16:creationId xmlns:a16="http://schemas.microsoft.com/office/drawing/2014/main" id="{D291A62B-B800-4047-AF42-8150774C610B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05" name="Text Box 119">
          <a:extLst>
            <a:ext uri="{FF2B5EF4-FFF2-40B4-BE49-F238E27FC236}">
              <a16:creationId xmlns:a16="http://schemas.microsoft.com/office/drawing/2014/main" id="{5EE95328-6953-45B6-9135-2617725E2C3A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06" name="Text Box 139">
          <a:extLst>
            <a:ext uri="{FF2B5EF4-FFF2-40B4-BE49-F238E27FC236}">
              <a16:creationId xmlns:a16="http://schemas.microsoft.com/office/drawing/2014/main" id="{E90123B1-591D-4552-9FBA-EDE6BC65C430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07" name="Text Box 140">
          <a:extLst>
            <a:ext uri="{FF2B5EF4-FFF2-40B4-BE49-F238E27FC236}">
              <a16:creationId xmlns:a16="http://schemas.microsoft.com/office/drawing/2014/main" id="{C56163FB-33E2-4F31-809E-A05788EF334F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08" name="Text Box 141">
          <a:extLst>
            <a:ext uri="{FF2B5EF4-FFF2-40B4-BE49-F238E27FC236}">
              <a16:creationId xmlns:a16="http://schemas.microsoft.com/office/drawing/2014/main" id="{16E69363-1F2B-446E-BBF0-025900628E07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09" name="Text Box 80">
          <a:extLst>
            <a:ext uri="{FF2B5EF4-FFF2-40B4-BE49-F238E27FC236}">
              <a16:creationId xmlns:a16="http://schemas.microsoft.com/office/drawing/2014/main" id="{C906AA54-EE2F-4A65-A5C7-E47AA2D1D1F3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10" name="Text Box 97">
          <a:extLst>
            <a:ext uri="{FF2B5EF4-FFF2-40B4-BE49-F238E27FC236}">
              <a16:creationId xmlns:a16="http://schemas.microsoft.com/office/drawing/2014/main" id="{8CDFEAB8-1879-4BFA-B6CF-9874E41538C2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11" name="Text Box 99">
          <a:extLst>
            <a:ext uri="{FF2B5EF4-FFF2-40B4-BE49-F238E27FC236}">
              <a16:creationId xmlns:a16="http://schemas.microsoft.com/office/drawing/2014/main" id="{FE88CF61-89B6-48AC-8CD1-0C148954EC81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12" name="Text Box 102">
          <a:extLst>
            <a:ext uri="{FF2B5EF4-FFF2-40B4-BE49-F238E27FC236}">
              <a16:creationId xmlns:a16="http://schemas.microsoft.com/office/drawing/2014/main" id="{7B4011DF-CFD1-4C0A-A497-58602624385B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13" name="Text Box 103">
          <a:extLst>
            <a:ext uri="{FF2B5EF4-FFF2-40B4-BE49-F238E27FC236}">
              <a16:creationId xmlns:a16="http://schemas.microsoft.com/office/drawing/2014/main" id="{08E9FAA0-1542-4EE4-AF5E-5A930F0810F2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14" name="Text Box 104">
          <a:extLst>
            <a:ext uri="{FF2B5EF4-FFF2-40B4-BE49-F238E27FC236}">
              <a16:creationId xmlns:a16="http://schemas.microsoft.com/office/drawing/2014/main" id="{820BB731-E118-4CA3-A52B-A8D0BB3A55C8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715" name="Text Box 107">
          <a:extLst>
            <a:ext uri="{FF2B5EF4-FFF2-40B4-BE49-F238E27FC236}">
              <a16:creationId xmlns:a16="http://schemas.microsoft.com/office/drawing/2014/main" id="{9DB1AB12-C564-4E60-96CF-3416AADF6C9E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716" name="Text Box 108">
          <a:extLst>
            <a:ext uri="{FF2B5EF4-FFF2-40B4-BE49-F238E27FC236}">
              <a16:creationId xmlns:a16="http://schemas.microsoft.com/office/drawing/2014/main" id="{C992186D-64DC-42B8-AD67-6963788F06D2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717" name="Text Box 109">
          <a:extLst>
            <a:ext uri="{FF2B5EF4-FFF2-40B4-BE49-F238E27FC236}">
              <a16:creationId xmlns:a16="http://schemas.microsoft.com/office/drawing/2014/main" id="{00DEBAAE-A46C-4A37-B2F1-2C91E44642A5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18" name="Text Box 112">
          <a:extLst>
            <a:ext uri="{FF2B5EF4-FFF2-40B4-BE49-F238E27FC236}">
              <a16:creationId xmlns:a16="http://schemas.microsoft.com/office/drawing/2014/main" id="{7BEA30F5-4351-45E9-B964-ECA9BD3B8A55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19" name="Text Box 113">
          <a:extLst>
            <a:ext uri="{FF2B5EF4-FFF2-40B4-BE49-F238E27FC236}">
              <a16:creationId xmlns:a16="http://schemas.microsoft.com/office/drawing/2014/main" id="{B4344036-0F69-4902-9B72-CC7A38A7C0DD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20" name="Text Box 114">
          <a:extLst>
            <a:ext uri="{FF2B5EF4-FFF2-40B4-BE49-F238E27FC236}">
              <a16:creationId xmlns:a16="http://schemas.microsoft.com/office/drawing/2014/main" id="{F2FE6741-BFC9-418A-ADBD-5445F302D0AC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21" name="Text Box 118">
          <a:extLst>
            <a:ext uri="{FF2B5EF4-FFF2-40B4-BE49-F238E27FC236}">
              <a16:creationId xmlns:a16="http://schemas.microsoft.com/office/drawing/2014/main" id="{D7BFCA5B-2C9A-4C6C-ACA8-6AE84918806F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22" name="Text Box 119">
          <a:extLst>
            <a:ext uri="{FF2B5EF4-FFF2-40B4-BE49-F238E27FC236}">
              <a16:creationId xmlns:a16="http://schemas.microsoft.com/office/drawing/2014/main" id="{27CE3DE5-DC4D-414A-9A3A-DBE0BDBAA5A7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723" name="Text Box 122">
          <a:extLst>
            <a:ext uri="{FF2B5EF4-FFF2-40B4-BE49-F238E27FC236}">
              <a16:creationId xmlns:a16="http://schemas.microsoft.com/office/drawing/2014/main" id="{B2B53EEF-9D9C-41E4-B05E-3CC039372349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724" name="Text Box 123">
          <a:extLst>
            <a:ext uri="{FF2B5EF4-FFF2-40B4-BE49-F238E27FC236}">
              <a16:creationId xmlns:a16="http://schemas.microsoft.com/office/drawing/2014/main" id="{2D718535-D14D-42C7-A199-AE8DFD1935EB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725" name="Text Box 124">
          <a:extLst>
            <a:ext uri="{FF2B5EF4-FFF2-40B4-BE49-F238E27FC236}">
              <a16:creationId xmlns:a16="http://schemas.microsoft.com/office/drawing/2014/main" id="{9B815C9B-466D-4AAC-8D24-2984E63ED656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726" name="Text Box 126">
          <a:extLst>
            <a:ext uri="{FF2B5EF4-FFF2-40B4-BE49-F238E27FC236}">
              <a16:creationId xmlns:a16="http://schemas.microsoft.com/office/drawing/2014/main" id="{D85C82D2-2CB9-4525-927F-F00BCEB29551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727" name="Text Box 127">
          <a:extLst>
            <a:ext uri="{FF2B5EF4-FFF2-40B4-BE49-F238E27FC236}">
              <a16:creationId xmlns:a16="http://schemas.microsoft.com/office/drawing/2014/main" id="{A50B2270-02CC-4462-88CE-2619A429A88F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728" name="Text Box 128">
          <a:extLst>
            <a:ext uri="{FF2B5EF4-FFF2-40B4-BE49-F238E27FC236}">
              <a16:creationId xmlns:a16="http://schemas.microsoft.com/office/drawing/2014/main" id="{4D19503B-7395-418A-AB0F-C8FBAD225AF6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29" name="Text Box 130">
          <a:extLst>
            <a:ext uri="{FF2B5EF4-FFF2-40B4-BE49-F238E27FC236}">
              <a16:creationId xmlns:a16="http://schemas.microsoft.com/office/drawing/2014/main" id="{C6988F0E-BC33-4A63-9182-F5B1FBC54DD2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30" name="Text Box 131">
          <a:extLst>
            <a:ext uri="{FF2B5EF4-FFF2-40B4-BE49-F238E27FC236}">
              <a16:creationId xmlns:a16="http://schemas.microsoft.com/office/drawing/2014/main" id="{695B1DBC-1E36-41C1-A8D1-F9B2136C4421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31" name="Text Box 132">
          <a:extLst>
            <a:ext uri="{FF2B5EF4-FFF2-40B4-BE49-F238E27FC236}">
              <a16:creationId xmlns:a16="http://schemas.microsoft.com/office/drawing/2014/main" id="{4B6E53A7-C51D-4AC1-B3DA-1B0B5F880E93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32" name="Text Box 134">
          <a:extLst>
            <a:ext uri="{FF2B5EF4-FFF2-40B4-BE49-F238E27FC236}">
              <a16:creationId xmlns:a16="http://schemas.microsoft.com/office/drawing/2014/main" id="{C07E7713-CF91-486F-A318-3B08E7DEFF9B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33" name="Text Box 135">
          <a:extLst>
            <a:ext uri="{FF2B5EF4-FFF2-40B4-BE49-F238E27FC236}">
              <a16:creationId xmlns:a16="http://schemas.microsoft.com/office/drawing/2014/main" id="{DACC5774-27C2-4E9B-9966-888308D9870D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34" name="Text Box 136">
          <a:extLst>
            <a:ext uri="{FF2B5EF4-FFF2-40B4-BE49-F238E27FC236}">
              <a16:creationId xmlns:a16="http://schemas.microsoft.com/office/drawing/2014/main" id="{7A7C20ED-43E4-4504-93AA-67F988939721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35" name="Text Box 139">
          <a:extLst>
            <a:ext uri="{FF2B5EF4-FFF2-40B4-BE49-F238E27FC236}">
              <a16:creationId xmlns:a16="http://schemas.microsoft.com/office/drawing/2014/main" id="{20BAB4D6-46AF-47D2-A07A-84E306857F62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36" name="Text Box 140">
          <a:extLst>
            <a:ext uri="{FF2B5EF4-FFF2-40B4-BE49-F238E27FC236}">
              <a16:creationId xmlns:a16="http://schemas.microsoft.com/office/drawing/2014/main" id="{06023DF9-7EA7-4619-9F70-2E0F32A74C4C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37" name="Text Box 141">
          <a:extLst>
            <a:ext uri="{FF2B5EF4-FFF2-40B4-BE49-F238E27FC236}">
              <a16:creationId xmlns:a16="http://schemas.microsoft.com/office/drawing/2014/main" id="{B5CBC894-D437-45EF-9698-481197659747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738" name="Text Box 143">
          <a:extLst>
            <a:ext uri="{FF2B5EF4-FFF2-40B4-BE49-F238E27FC236}">
              <a16:creationId xmlns:a16="http://schemas.microsoft.com/office/drawing/2014/main" id="{AA75D3AD-086E-4A80-92E1-4A8CA0524CFB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739" name="Text Box 144">
          <a:extLst>
            <a:ext uri="{FF2B5EF4-FFF2-40B4-BE49-F238E27FC236}">
              <a16:creationId xmlns:a16="http://schemas.microsoft.com/office/drawing/2014/main" id="{8202D5EF-5605-4710-A07D-43D6909FDE10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740" name="Text Box 145">
          <a:extLst>
            <a:ext uri="{FF2B5EF4-FFF2-40B4-BE49-F238E27FC236}">
              <a16:creationId xmlns:a16="http://schemas.microsoft.com/office/drawing/2014/main" id="{4C384785-2AC9-4128-BF8B-79C5DDDA979F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741" name="Text Box 146">
          <a:extLst>
            <a:ext uri="{FF2B5EF4-FFF2-40B4-BE49-F238E27FC236}">
              <a16:creationId xmlns:a16="http://schemas.microsoft.com/office/drawing/2014/main" id="{5B620CBF-560E-41FC-88CB-9B630930609D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742" name="Text Box 147">
          <a:extLst>
            <a:ext uri="{FF2B5EF4-FFF2-40B4-BE49-F238E27FC236}">
              <a16:creationId xmlns:a16="http://schemas.microsoft.com/office/drawing/2014/main" id="{EE4D691B-146A-4F0A-B177-0D255F25AAA2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743" name="Text Box 149">
          <a:extLst>
            <a:ext uri="{FF2B5EF4-FFF2-40B4-BE49-F238E27FC236}">
              <a16:creationId xmlns:a16="http://schemas.microsoft.com/office/drawing/2014/main" id="{9721A318-7B62-43D9-AA48-B5E6FCE2DA94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744" name="Text Box 150">
          <a:extLst>
            <a:ext uri="{FF2B5EF4-FFF2-40B4-BE49-F238E27FC236}">
              <a16:creationId xmlns:a16="http://schemas.microsoft.com/office/drawing/2014/main" id="{B9D6A732-5C49-4FB7-83F8-082FD33A3DB5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745" name="Text Box 151">
          <a:extLst>
            <a:ext uri="{FF2B5EF4-FFF2-40B4-BE49-F238E27FC236}">
              <a16:creationId xmlns:a16="http://schemas.microsoft.com/office/drawing/2014/main" id="{86806B70-7394-47F0-8728-7C479C960B07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46" name="Text Box 153">
          <a:extLst>
            <a:ext uri="{FF2B5EF4-FFF2-40B4-BE49-F238E27FC236}">
              <a16:creationId xmlns:a16="http://schemas.microsoft.com/office/drawing/2014/main" id="{680A3017-209C-40F8-AC2C-7D1C8D6CF3D1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47" name="Text Box 154">
          <a:extLst>
            <a:ext uri="{FF2B5EF4-FFF2-40B4-BE49-F238E27FC236}">
              <a16:creationId xmlns:a16="http://schemas.microsoft.com/office/drawing/2014/main" id="{1840EB72-7655-4930-900A-7C6C6F4AC5FA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48" name="Text Box 155">
          <a:extLst>
            <a:ext uri="{FF2B5EF4-FFF2-40B4-BE49-F238E27FC236}">
              <a16:creationId xmlns:a16="http://schemas.microsoft.com/office/drawing/2014/main" id="{7AA453D2-E1AE-4697-8C33-71C827027216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49" name="Text Box 156">
          <a:extLst>
            <a:ext uri="{FF2B5EF4-FFF2-40B4-BE49-F238E27FC236}">
              <a16:creationId xmlns:a16="http://schemas.microsoft.com/office/drawing/2014/main" id="{BEADDF18-816F-4D15-AD94-22226684C6D7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50" name="Text Box 157">
          <a:extLst>
            <a:ext uri="{FF2B5EF4-FFF2-40B4-BE49-F238E27FC236}">
              <a16:creationId xmlns:a16="http://schemas.microsoft.com/office/drawing/2014/main" id="{3C993B9D-3BF4-4030-92F1-C4792540E018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51" name="Text Box 159">
          <a:extLst>
            <a:ext uri="{FF2B5EF4-FFF2-40B4-BE49-F238E27FC236}">
              <a16:creationId xmlns:a16="http://schemas.microsoft.com/office/drawing/2014/main" id="{7C60C2C5-88E7-45DC-8338-9F139ECFC0AA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52" name="Text Box 160">
          <a:extLst>
            <a:ext uri="{FF2B5EF4-FFF2-40B4-BE49-F238E27FC236}">
              <a16:creationId xmlns:a16="http://schemas.microsoft.com/office/drawing/2014/main" id="{B92B9943-01CF-45E0-9919-3091DED1E6F1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53" name="Text Box 161">
          <a:extLst>
            <a:ext uri="{FF2B5EF4-FFF2-40B4-BE49-F238E27FC236}">
              <a16:creationId xmlns:a16="http://schemas.microsoft.com/office/drawing/2014/main" id="{5B5B93A6-CD68-4405-82AE-565DB052D821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54" name="Text Box 102">
          <a:extLst>
            <a:ext uri="{FF2B5EF4-FFF2-40B4-BE49-F238E27FC236}">
              <a16:creationId xmlns:a16="http://schemas.microsoft.com/office/drawing/2014/main" id="{80A5B4E6-4C8C-47C4-8B3F-4D0A36541535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55" name="Text Box 103">
          <a:extLst>
            <a:ext uri="{FF2B5EF4-FFF2-40B4-BE49-F238E27FC236}">
              <a16:creationId xmlns:a16="http://schemas.microsoft.com/office/drawing/2014/main" id="{9B48E8C7-549E-47C0-BA78-CB264989D899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56" name="Text Box 104">
          <a:extLst>
            <a:ext uri="{FF2B5EF4-FFF2-40B4-BE49-F238E27FC236}">
              <a16:creationId xmlns:a16="http://schemas.microsoft.com/office/drawing/2014/main" id="{00A51E91-FC9A-4026-9ED6-3A91B70AB19F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57" name="Text Box 118">
          <a:extLst>
            <a:ext uri="{FF2B5EF4-FFF2-40B4-BE49-F238E27FC236}">
              <a16:creationId xmlns:a16="http://schemas.microsoft.com/office/drawing/2014/main" id="{76911174-0478-4223-B828-FC1406D6B4FC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58" name="Text Box 119">
          <a:extLst>
            <a:ext uri="{FF2B5EF4-FFF2-40B4-BE49-F238E27FC236}">
              <a16:creationId xmlns:a16="http://schemas.microsoft.com/office/drawing/2014/main" id="{50A08CC6-BFB1-472C-BC55-F928C09AA0EF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59" name="Text Box 139">
          <a:extLst>
            <a:ext uri="{FF2B5EF4-FFF2-40B4-BE49-F238E27FC236}">
              <a16:creationId xmlns:a16="http://schemas.microsoft.com/office/drawing/2014/main" id="{7B5F14FF-B665-4889-B795-5EF423263956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60" name="Text Box 140">
          <a:extLst>
            <a:ext uri="{FF2B5EF4-FFF2-40B4-BE49-F238E27FC236}">
              <a16:creationId xmlns:a16="http://schemas.microsoft.com/office/drawing/2014/main" id="{34CF09D2-DFC1-47FC-B97A-75C5F6C02C79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61" name="Text Box 141">
          <a:extLst>
            <a:ext uri="{FF2B5EF4-FFF2-40B4-BE49-F238E27FC236}">
              <a16:creationId xmlns:a16="http://schemas.microsoft.com/office/drawing/2014/main" id="{2EA4E6FF-32FF-44DE-B59D-87D2D2EC176F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62" name="Text Box 102">
          <a:extLst>
            <a:ext uri="{FF2B5EF4-FFF2-40B4-BE49-F238E27FC236}">
              <a16:creationId xmlns:a16="http://schemas.microsoft.com/office/drawing/2014/main" id="{3D03A050-46B9-4E28-B88D-50756A02C6E9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63" name="Text Box 103">
          <a:extLst>
            <a:ext uri="{FF2B5EF4-FFF2-40B4-BE49-F238E27FC236}">
              <a16:creationId xmlns:a16="http://schemas.microsoft.com/office/drawing/2014/main" id="{F5C1D080-8181-44AA-92FD-DBB0E10A94D7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64" name="Text Box 104">
          <a:extLst>
            <a:ext uri="{FF2B5EF4-FFF2-40B4-BE49-F238E27FC236}">
              <a16:creationId xmlns:a16="http://schemas.microsoft.com/office/drawing/2014/main" id="{CFF83C4A-A9DB-454D-8004-EC4CE136A91C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65" name="Text Box 118">
          <a:extLst>
            <a:ext uri="{FF2B5EF4-FFF2-40B4-BE49-F238E27FC236}">
              <a16:creationId xmlns:a16="http://schemas.microsoft.com/office/drawing/2014/main" id="{00C2CA16-1F13-4E07-885A-E24802559BE9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66" name="Text Box 119">
          <a:extLst>
            <a:ext uri="{FF2B5EF4-FFF2-40B4-BE49-F238E27FC236}">
              <a16:creationId xmlns:a16="http://schemas.microsoft.com/office/drawing/2014/main" id="{2F027776-89AA-4EA5-B3EE-636113BF62CC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67" name="Text Box 139">
          <a:extLst>
            <a:ext uri="{FF2B5EF4-FFF2-40B4-BE49-F238E27FC236}">
              <a16:creationId xmlns:a16="http://schemas.microsoft.com/office/drawing/2014/main" id="{A424481A-7E1E-4EA8-BC9F-13BC1B24ED88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68" name="Text Box 140">
          <a:extLst>
            <a:ext uri="{FF2B5EF4-FFF2-40B4-BE49-F238E27FC236}">
              <a16:creationId xmlns:a16="http://schemas.microsoft.com/office/drawing/2014/main" id="{6F812999-3C28-4C3E-8964-FDF0F2D45C20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69" name="Text Box 141">
          <a:extLst>
            <a:ext uri="{FF2B5EF4-FFF2-40B4-BE49-F238E27FC236}">
              <a16:creationId xmlns:a16="http://schemas.microsoft.com/office/drawing/2014/main" id="{33A0D43F-E47A-4299-8B71-2790134939BB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70" name="Text Box 102">
          <a:extLst>
            <a:ext uri="{FF2B5EF4-FFF2-40B4-BE49-F238E27FC236}">
              <a16:creationId xmlns:a16="http://schemas.microsoft.com/office/drawing/2014/main" id="{F27C2B43-62EF-47BF-BC7A-27F33AEF2DA1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71" name="Text Box 103">
          <a:extLst>
            <a:ext uri="{FF2B5EF4-FFF2-40B4-BE49-F238E27FC236}">
              <a16:creationId xmlns:a16="http://schemas.microsoft.com/office/drawing/2014/main" id="{5209E3C0-3506-4350-8EF5-43F6BF3FE15A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72" name="Text Box 104">
          <a:extLst>
            <a:ext uri="{FF2B5EF4-FFF2-40B4-BE49-F238E27FC236}">
              <a16:creationId xmlns:a16="http://schemas.microsoft.com/office/drawing/2014/main" id="{B3840C18-370D-42DB-891D-3A6D681C5444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73" name="Text Box 118">
          <a:extLst>
            <a:ext uri="{FF2B5EF4-FFF2-40B4-BE49-F238E27FC236}">
              <a16:creationId xmlns:a16="http://schemas.microsoft.com/office/drawing/2014/main" id="{EE9FF5E1-C8B7-493B-BA72-A9898F2AD7E2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74" name="Text Box 119">
          <a:extLst>
            <a:ext uri="{FF2B5EF4-FFF2-40B4-BE49-F238E27FC236}">
              <a16:creationId xmlns:a16="http://schemas.microsoft.com/office/drawing/2014/main" id="{C905DA9D-0CBC-487B-86FC-A5B81C791625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75" name="Text Box 139">
          <a:extLst>
            <a:ext uri="{FF2B5EF4-FFF2-40B4-BE49-F238E27FC236}">
              <a16:creationId xmlns:a16="http://schemas.microsoft.com/office/drawing/2014/main" id="{3598F0C7-8920-4846-A184-A0FC989D6705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76" name="Text Box 140">
          <a:extLst>
            <a:ext uri="{FF2B5EF4-FFF2-40B4-BE49-F238E27FC236}">
              <a16:creationId xmlns:a16="http://schemas.microsoft.com/office/drawing/2014/main" id="{BF3B8D94-D4BD-43F9-B5CB-E02B235A6DE4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77" name="Text Box 141">
          <a:extLst>
            <a:ext uri="{FF2B5EF4-FFF2-40B4-BE49-F238E27FC236}">
              <a16:creationId xmlns:a16="http://schemas.microsoft.com/office/drawing/2014/main" id="{30E663B3-74A0-4458-9575-321BFD454DED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78" name="Text Box 80">
          <a:extLst>
            <a:ext uri="{FF2B5EF4-FFF2-40B4-BE49-F238E27FC236}">
              <a16:creationId xmlns:a16="http://schemas.microsoft.com/office/drawing/2014/main" id="{673C45A2-6334-42CD-93CE-3C726D72F611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79" name="Text Box 97">
          <a:extLst>
            <a:ext uri="{FF2B5EF4-FFF2-40B4-BE49-F238E27FC236}">
              <a16:creationId xmlns:a16="http://schemas.microsoft.com/office/drawing/2014/main" id="{E2E17FFF-39A9-40C4-9E9D-474B61C92013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80" name="Text Box 99">
          <a:extLst>
            <a:ext uri="{FF2B5EF4-FFF2-40B4-BE49-F238E27FC236}">
              <a16:creationId xmlns:a16="http://schemas.microsoft.com/office/drawing/2014/main" id="{6DD87205-FEC6-4341-BD30-8CD0A78A8257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81" name="Text Box 102">
          <a:extLst>
            <a:ext uri="{FF2B5EF4-FFF2-40B4-BE49-F238E27FC236}">
              <a16:creationId xmlns:a16="http://schemas.microsoft.com/office/drawing/2014/main" id="{C008B4A2-971D-4DE1-A472-1255EA16A4E6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82" name="Text Box 103">
          <a:extLst>
            <a:ext uri="{FF2B5EF4-FFF2-40B4-BE49-F238E27FC236}">
              <a16:creationId xmlns:a16="http://schemas.microsoft.com/office/drawing/2014/main" id="{10AFF973-A359-404A-AFB4-B0C77E6AEC91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83" name="Text Box 104">
          <a:extLst>
            <a:ext uri="{FF2B5EF4-FFF2-40B4-BE49-F238E27FC236}">
              <a16:creationId xmlns:a16="http://schemas.microsoft.com/office/drawing/2014/main" id="{BF48C8A2-0A50-4541-8C4F-C53769D916E5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84" name="Text Box 118">
          <a:extLst>
            <a:ext uri="{FF2B5EF4-FFF2-40B4-BE49-F238E27FC236}">
              <a16:creationId xmlns:a16="http://schemas.microsoft.com/office/drawing/2014/main" id="{280FA7A8-E128-48E5-B69A-7EDE199A7A06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85" name="Text Box 119">
          <a:extLst>
            <a:ext uri="{FF2B5EF4-FFF2-40B4-BE49-F238E27FC236}">
              <a16:creationId xmlns:a16="http://schemas.microsoft.com/office/drawing/2014/main" id="{D021941D-A3B8-4F68-B560-D55A6CAB6CBB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86" name="Text Box 139">
          <a:extLst>
            <a:ext uri="{FF2B5EF4-FFF2-40B4-BE49-F238E27FC236}">
              <a16:creationId xmlns:a16="http://schemas.microsoft.com/office/drawing/2014/main" id="{90552A77-0D93-4D36-B0E4-4A98B4191379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87" name="Text Box 140">
          <a:extLst>
            <a:ext uri="{FF2B5EF4-FFF2-40B4-BE49-F238E27FC236}">
              <a16:creationId xmlns:a16="http://schemas.microsoft.com/office/drawing/2014/main" id="{7EABA87C-C719-4702-85F0-3D84054115CB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88" name="Text Box 141">
          <a:extLst>
            <a:ext uri="{FF2B5EF4-FFF2-40B4-BE49-F238E27FC236}">
              <a16:creationId xmlns:a16="http://schemas.microsoft.com/office/drawing/2014/main" id="{92AF2A30-1595-439F-9102-59C3D095F4E3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89" name="Text Box 80">
          <a:extLst>
            <a:ext uri="{FF2B5EF4-FFF2-40B4-BE49-F238E27FC236}">
              <a16:creationId xmlns:a16="http://schemas.microsoft.com/office/drawing/2014/main" id="{12015347-F0CF-44BE-86B1-91DD58FE7524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90" name="Text Box 97">
          <a:extLst>
            <a:ext uri="{FF2B5EF4-FFF2-40B4-BE49-F238E27FC236}">
              <a16:creationId xmlns:a16="http://schemas.microsoft.com/office/drawing/2014/main" id="{16F830D1-92E0-4B11-ACF8-C0E4A3357F36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91" name="Text Box 99">
          <a:extLst>
            <a:ext uri="{FF2B5EF4-FFF2-40B4-BE49-F238E27FC236}">
              <a16:creationId xmlns:a16="http://schemas.microsoft.com/office/drawing/2014/main" id="{9593ABB4-F8AB-41C4-86D5-D6EE92933A84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92" name="Text Box 102">
          <a:extLst>
            <a:ext uri="{FF2B5EF4-FFF2-40B4-BE49-F238E27FC236}">
              <a16:creationId xmlns:a16="http://schemas.microsoft.com/office/drawing/2014/main" id="{710A0D67-AD28-467F-84AC-78BA876741DB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93" name="Text Box 103">
          <a:extLst>
            <a:ext uri="{FF2B5EF4-FFF2-40B4-BE49-F238E27FC236}">
              <a16:creationId xmlns:a16="http://schemas.microsoft.com/office/drawing/2014/main" id="{69039044-E872-4C3E-82D5-7A67B1EFCA84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94" name="Text Box 104">
          <a:extLst>
            <a:ext uri="{FF2B5EF4-FFF2-40B4-BE49-F238E27FC236}">
              <a16:creationId xmlns:a16="http://schemas.microsoft.com/office/drawing/2014/main" id="{F6D285BF-778A-486C-BC56-B5EE462784DD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95" name="Text Box 118">
          <a:extLst>
            <a:ext uri="{FF2B5EF4-FFF2-40B4-BE49-F238E27FC236}">
              <a16:creationId xmlns:a16="http://schemas.microsoft.com/office/drawing/2014/main" id="{EDF2358A-6837-4596-8039-9DCC9AAA9FE9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96" name="Text Box 119">
          <a:extLst>
            <a:ext uri="{FF2B5EF4-FFF2-40B4-BE49-F238E27FC236}">
              <a16:creationId xmlns:a16="http://schemas.microsoft.com/office/drawing/2014/main" id="{99A3D1A8-8381-42E3-9C61-2C490183BD49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97" name="Text Box 139">
          <a:extLst>
            <a:ext uri="{FF2B5EF4-FFF2-40B4-BE49-F238E27FC236}">
              <a16:creationId xmlns:a16="http://schemas.microsoft.com/office/drawing/2014/main" id="{41CDC3FD-FA51-476B-98EA-36C194E3D36C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98" name="Text Box 140">
          <a:extLst>
            <a:ext uri="{FF2B5EF4-FFF2-40B4-BE49-F238E27FC236}">
              <a16:creationId xmlns:a16="http://schemas.microsoft.com/office/drawing/2014/main" id="{2CC4492E-37C9-4D06-A9BF-C18FC6BF6044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799" name="Text Box 141">
          <a:extLst>
            <a:ext uri="{FF2B5EF4-FFF2-40B4-BE49-F238E27FC236}">
              <a16:creationId xmlns:a16="http://schemas.microsoft.com/office/drawing/2014/main" id="{559EDD79-4A4D-4354-8B6A-6006C88CD6CC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800" name="Text Box 80">
          <a:extLst>
            <a:ext uri="{FF2B5EF4-FFF2-40B4-BE49-F238E27FC236}">
              <a16:creationId xmlns:a16="http://schemas.microsoft.com/office/drawing/2014/main" id="{684491CC-0AF9-4D84-9AF6-A30AE320F7BC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801" name="Text Box 97">
          <a:extLst>
            <a:ext uri="{FF2B5EF4-FFF2-40B4-BE49-F238E27FC236}">
              <a16:creationId xmlns:a16="http://schemas.microsoft.com/office/drawing/2014/main" id="{AF9B6C58-3C58-4492-85EA-F5A9DD0926A5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802" name="Text Box 99">
          <a:extLst>
            <a:ext uri="{FF2B5EF4-FFF2-40B4-BE49-F238E27FC236}">
              <a16:creationId xmlns:a16="http://schemas.microsoft.com/office/drawing/2014/main" id="{3470AB55-3BA8-4F2B-80B3-F3CB54CB0F7C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803" name="Text Box 102">
          <a:extLst>
            <a:ext uri="{FF2B5EF4-FFF2-40B4-BE49-F238E27FC236}">
              <a16:creationId xmlns:a16="http://schemas.microsoft.com/office/drawing/2014/main" id="{293622CD-D120-4624-BA74-987DAA6DF440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804" name="Text Box 103">
          <a:extLst>
            <a:ext uri="{FF2B5EF4-FFF2-40B4-BE49-F238E27FC236}">
              <a16:creationId xmlns:a16="http://schemas.microsoft.com/office/drawing/2014/main" id="{C7A4FF9A-09C9-459A-9C6F-AB86F47ED264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805" name="Text Box 104">
          <a:extLst>
            <a:ext uri="{FF2B5EF4-FFF2-40B4-BE49-F238E27FC236}">
              <a16:creationId xmlns:a16="http://schemas.microsoft.com/office/drawing/2014/main" id="{870F0A0A-AA3D-4CD7-8762-F518955A56A4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806" name="Text Box 118">
          <a:extLst>
            <a:ext uri="{FF2B5EF4-FFF2-40B4-BE49-F238E27FC236}">
              <a16:creationId xmlns:a16="http://schemas.microsoft.com/office/drawing/2014/main" id="{FB0F5156-B656-44DB-BB8C-8307A7B09A8F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807" name="Text Box 119">
          <a:extLst>
            <a:ext uri="{FF2B5EF4-FFF2-40B4-BE49-F238E27FC236}">
              <a16:creationId xmlns:a16="http://schemas.microsoft.com/office/drawing/2014/main" id="{A1625F63-9E36-4871-AA6C-3C9D9826DA61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808" name="Text Box 139">
          <a:extLst>
            <a:ext uri="{FF2B5EF4-FFF2-40B4-BE49-F238E27FC236}">
              <a16:creationId xmlns:a16="http://schemas.microsoft.com/office/drawing/2014/main" id="{2FC35EAA-391B-4246-8B83-34563716DD1C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809" name="Text Box 140">
          <a:extLst>
            <a:ext uri="{FF2B5EF4-FFF2-40B4-BE49-F238E27FC236}">
              <a16:creationId xmlns:a16="http://schemas.microsoft.com/office/drawing/2014/main" id="{A1D4957E-C3F3-4103-AA8D-3445414BF485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810" name="Text Box 141">
          <a:extLst>
            <a:ext uri="{FF2B5EF4-FFF2-40B4-BE49-F238E27FC236}">
              <a16:creationId xmlns:a16="http://schemas.microsoft.com/office/drawing/2014/main" id="{20404D67-B0AC-4BC7-BF0D-44E3E1E0F97E}"/>
            </a:ext>
          </a:extLst>
        </xdr:cNvPr>
        <xdr:cNvSpPr txBox="1">
          <a:spLocks noChangeArrowheads="1"/>
        </xdr:cNvSpPr>
      </xdr:nvSpPr>
      <xdr:spPr bwMode="auto">
        <a:xfrm>
          <a:off x="19907250" y="33651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11" name="Text Box 80">
          <a:extLst>
            <a:ext uri="{FF2B5EF4-FFF2-40B4-BE49-F238E27FC236}">
              <a16:creationId xmlns:a16="http://schemas.microsoft.com/office/drawing/2014/main" id="{68CAF20B-F98D-410A-AB3A-677EB6CD15A3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12" name="Text Box 97">
          <a:extLst>
            <a:ext uri="{FF2B5EF4-FFF2-40B4-BE49-F238E27FC236}">
              <a16:creationId xmlns:a16="http://schemas.microsoft.com/office/drawing/2014/main" id="{F76669EB-7FBD-49E0-A222-60B482BFBCDC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13" name="Text Box 99">
          <a:extLst>
            <a:ext uri="{FF2B5EF4-FFF2-40B4-BE49-F238E27FC236}">
              <a16:creationId xmlns:a16="http://schemas.microsoft.com/office/drawing/2014/main" id="{92E0069A-FDF4-4D8C-A2FA-6DD617A116B4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14" name="Text Box 102">
          <a:extLst>
            <a:ext uri="{FF2B5EF4-FFF2-40B4-BE49-F238E27FC236}">
              <a16:creationId xmlns:a16="http://schemas.microsoft.com/office/drawing/2014/main" id="{FC755CCD-7CA6-4D1B-B25C-66F0297ADC1A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15" name="Text Box 103">
          <a:extLst>
            <a:ext uri="{FF2B5EF4-FFF2-40B4-BE49-F238E27FC236}">
              <a16:creationId xmlns:a16="http://schemas.microsoft.com/office/drawing/2014/main" id="{79D60E90-7D12-4902-BFE2-CC0D49C315F6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16" name="Text Box 104">
          <a:extLst>
            <a:ext uri="{FF2B5EF4-FFF2-40B4-BE49-F238E27FC236}">
              <a16:creationId xmlns:a16="http://schemas.microsoft.com/office/drawing/2014/main" id="{220AF523-FA18-4916-A84C-B95539F0AC64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817" name="Text Box 107">
          <a:extLst>
            <a:ext uri="{FF2B5EF4-FFF2-40B4-BE49-F238E27FC236}">
              <a16:creationId xmlns:a16="http://schemas.microsoft.com/office/drawing/2014/main" id="{19BE2B2A-12AE-4F0F-8391-C9F84525142B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818" name="Text Box 108">
          <a:extLst>
            <a:ext uri="{FF2B5EF4-FFF2-40B4-BE49-F238E27FC236}">
              <a16:creationId xmlns:a16="http://schemas.microsoft.com/office/drawing/2014/main" id="{415FDFA6-BA63-4CB6-BF64-57E94D107B6E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819" name="Text Box 109">
          <a:extLst>
            <a:ext uri="{FF2B5EF4-FFF2-40B4-BE49-F238E27FC236}">
              <a16:creationId xmlns:a16="http://schemas.microsoft.com/office/drawing/2014/main" id="{950FE6AD-4AAF-46A7-9E4D-E142084EC18C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20" name="Text Box 112">
          <a:extLst>
            <a:ext uri="{FF2B5EF4-FFF2-40B4-BE49-F238E27FC236}">
              <a16:creationId xmlns:a16="http://schemas.microsoft.com/office/drawing/2014/main" id="{D05F734F-DCE6-4159-95F9-48ACA5EC8A65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21" name="Text Box 113">
          <a:extLst>
            <a:ext uri="{FF2B5EF4-FFF2-40B4-BE49-F238E27FC236}">
              <a16:creationId xmlns:a16="http://schemas.microsoft.com/office/drawing/2014/main" id="{F7BC5389-5469-4292-88B2-60919239AD25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22" name="Text Box 114">
          <a:extLst>
            <a:ext uri="{FF2B5EF4-FFF2-40B4-BE49-F238E27FC236}">
              <a16:creationId xmlns:a16="http://schemas.microsoft.com/office/drawing/2014/main" id="{7FEB76CC-CE02-4B39-A2BF-4980618733C3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23" name="Text Box 118">
          <a:extLst>
            <a:ext uri="{FF2B5EF4-FFF2-40B4-BE49-F238E27FC236}">
              <a16:creationId xmlns:a16="http://schemas.microsoft.com/office/drawing/2014/main" id="{1E7E806E-4078-4032-8C33-63FB8B2E7F80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24" name="Text Box 119">
          <a:extLst>
            <a:ext uri="{FF2B5EF4-FFF2-40B4-BE49-F238E27FC236}">
              <a16:creationId xmlns:a16="http://schemas.microsoft.com/office/drawing/2014/main" id="{7F65860B-27DC-4595-BDE8-0F2766C2B5B7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825" name="Text Box 122">
          <a:extLst>
            <a:ext uri="{FF2B5EF4-FFF2-40B4-BE49-F238E27FC236}">
              <a16:creationId xmlns:a16="http://schemas.microsoft.com/office/drawing/2014/main" id="{ADF5F9CB-3495-4252-9BF3-C5AC42F1C8B6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826" name="Text Box 123">
          <a:extLst>
            <a:ext uri="{FF2B5EF4-FFF2-40B4-BE49-F238E27FC236}">
              <a16:creationId xmlns:a16="http://schemas.microsoft.com/office/drawing/2014/main" id="{23C0387B-EE2A-4111-887B-3ABC33B83977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827" name="Text Box 124">
          <a:extLst>
            <a:ext uri="{FF2B5EF4-FFF2-40B4-BE49-F238E27FC236}">
              <a16:creationId xmlns:a16="http://schemas.microsoft.com/office/drawing/2014/main" id="{2FA3DEB1-4954-44EB-8849-3316C2C411EC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828" name="Text Box 126">
          <a:extLst>
            <a:ext uri="{FF2B5EF4-FFF2-40B4-BE49-F238E27FC236}">
              <a16:creationId xmlns:a16="http://schemas.microsoft.com/office/drawing/2014/main" id="{F148A95C-75B3-486A-822B-B27D7AF22326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829" name="Text Box 127">
          <a:extLst>
            <a:ext uri="{FF2B5EF4-FFF2-40B4-BE49-F238E27FC236}">
              <a16:creationId xmlns:a16="http://schemas.microsoft.com/office/drawing/2014/main" id="{EA3A0F56-DD25-45E4-8C6C-9F0A61D0BA22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830" name="Text Box 128">
          <a:extLst>
            <a:ext uri="{FF2B5EF4-FFF2-40B4-BE49-F238E27FC236}">
              <a16:creationId xmlns:a16="http://schemas.microsoft.com/office/drawing/2014/main" id="{8DC804A6-AF08-47AA-BE49-2A51CE838B69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31" name="Text Box 130">
          <a:extLst>
            <a:ext uri="{FF2B5EF4-FFF2-40B4-BE49-F238E27FC236}">
              <a16:creationId xmlns:a16="http://schemas.microsoft.com/office/drawing/2014/main" id="{6B095A43-6FD5-4E30-B573-5F2C905C944E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32" name="Text Box 131">
          <a:extLst>
            <a:ext uri="{FF2B5EF4-FFF2-40B4-BE49-F238E27FC236}">
              <a16:creationId xmlns:a16="http://schemas.microsoft.com/office/drawing/2014/main" id="{7F2A3A25-3917-4606-B336-53E955F89BA4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33" name="Text Box 132">
          <a:extLst>
            <a:ext uri="{FF2B5EF4-FFF2-40B4-BE49-F238E27FC236}">
              <a16:creationId xmlns:a16="http://schemas.microsoft.com/office/drawing/2014/main" id="{251A669E-1C5A-4AB7-9496-4B6119A342AE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34" name="Text Box 134">
          <a:extLst>
            <a:ext uri="{FF2B5EF4-FFF2-40B4-BE49-F238E27FC236}">
              <a16:creationId xmlns:a16="http://schemas.microsoft.com/office/drawing/2014/main" id="{F207B6B9-CDD4-4C88-871E-C404396CC504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35" name="Text Box 135">
          <a:extLst>
            <a:ext uri="{FF2B5EF4-FFF2-40B4-BE49-F238E27FC236}">
              <a16:creationId xmlns:a16="http://schemas.microsoft.com/office/drawing/2014/main" id="{56060DB2-FC00-47E9-B751-B7B67C30B663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36" name="Text Box 136">
          <a:extLst>
            <a:ext uri="{FF2B5EF4-FFF2-40B4-BE49-F238E27FC236}">
              <a16:creationId xmlns:a16="http://schemas.microsoft.com/office/drawing/2014/main" id="{5380F8BF-ADCE-4204-8008-CEBF54AFF8DD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37" name="Text Box 139">
          <a:extLst>
            <a:ext uri="{FF2B5EF4-FFF2-40B4-BE49-F238E27FC236}">
              <a16:creationId xmlns:a16="http://schemas.microsoft.com/office/drawing/2014/main" id="{DA174239-2EEC-4892-8B5F-D271FAEF25C2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38" name="Text Box 140">
          <a:extLst>
            <a:ext uri="{FF2B5EF4-FFF2-40B4-BE49-F238E27FC236}">
              <a16:creationId xmlns:a16="http://schemas.microsoft.com/office/drawing/2014/main" id="{3A138E1A-DEE0-45F6-A5AB-7C0A07CB07EA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39" name="Text Box 141">
          <a:extLst>
            <a:ext uri="{FF2B5EF4-FFF2-40B4-BE49-F238E27FC236}">
              <a16:creationId xmlns:a16="http://schemas.microsoft.com/office/drawing/2014/main" id="{00B13F1F-864E-4EE4-988F-1FAAEFF7E38C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840" name="Text Box 143">
          <a:extLst>
            <a:ext uri="{FF2B5EF4-FFF2-40B4-BE49-F238E27FC236}">
              <a16:creationId xmlns:a16="http://schemas.microsoft.com/office/drawing/2014/main" id="{441CC01C-5C9B-4378-B1F8-B0084FEDA41E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841" name="Text Box 144">
          <a:extLst>
            <a:ext uri="{FF2B5EF4-FFF2-40B4-BE49-F238E27FC236}">
              <a16:creationId xmlns:a16="http://schemas.microsoft.com/office/drawing/2014/main" id="{68348FF9-2973-46FF-97E9-DEA6CCBA608B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842" name="Text Box 145">
          <a:extLst>
            <a:ext uri="{FF2B5EF4-FFF2-40B4-BE49-F238E27FC236}">
              <a16:creationId xmlns:a16="http://schemas.microsoft.com/office/drawing/2014/main" id="{16E931F8-0A96-47C1-B6A3-9B39396F267C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843" name="Text Box 146">
          <a:extLst>
            <a:ext uri="{FF2B5EF4-FFF2-40B4-BE49-F238E27FC236}">
              <a16:creationId xmlns:a16="http://schemas.microsoft.com/office/drawing/2014/main" id="{D5307361-4C1B-46B9-BCE3-FB48D92BD942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844" name="Text Box 147">
          <a:extLst>
            <a:ext uri="{FF2B5EF4-FFF2-40B4-BE49-F238E27FC236}">
              <a16:creationId xmlns:a16="http://schemas.microsoft.com/office/drawing/2014/main" id="{7172DD8D-9699-4F82-A0D7-1077A1705D8D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845" name="Text Box 149">
          <a:extLst>
            <a:ext uri="{FF2B5EF4-FFF2-40B4-BE49-F238E27FC236}">
              <a16:creationId xmlns:a16="http://schemas.microsoft.com/office/drawing/2014/main" id="{04F2D7DE-05AF-43A5-B028-62CE8251BE62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846" name="Text Box 150">
          <a:extLst>
            <a:ext uri="{FF2B5EF4-FFF2-40B4-BE49-F238E27FC236}">
              <a16:creationId xmlns:a16="http://schemas.microsoft.com/office/drawing/2014/main" id="{815213FC-EFFF-49BC-80E4-FCC22B09A574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847" name="Text Box 151">
          <a:extLst>
            <a:ext uri="{FF2B5EF4-FFF2-40B4-BE49-F238E27FC236}">
              <a16:creationId xmlns:a16="http://schemas.microsoft.com/office/drawing/2014/main" id="{6CD2BED6-A0A6-48E4-AE68-AC76998AB6D9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48" name="Text Box 153">
          <a:extLst>
            <a:ext uri="{FF2B5EF4-FFF2-40B4-BE49-F238E27FC236}">
              <a16:creationId xmlns:a16="http://schemas.microsoft.com/office/drawing/2014/main" id="{2A210E39-1955-41BF-B02F-C272E6E7EDB5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49" name="Text Box 154">
          <a:extLst>
            <a:ext uri="{FF2B5EF4-FFF2-40B4-BE49-F238E27FC236}">
              <a16:creationId xmlns:a16="http://schemas.microsoft.com/office/drawing/2014/main" id="{E768166D-7603-4AE2-A3BC-8429504A698E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50" name="Text Box 155">
          <a:extLst>
            <a:ext uri="{FF2B5EF4-FFF2-40B4-BE49-F238E27FC236}">
              <a16:creationId xmlns:a16="http://schemas.microsoft.com/office/drawing/2014/main" id="{7C43F952-6190-4805-9509-10E5DC478C4A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51" name="Text Box 156">
          <a:extLst>
            <a:ext uri="{FF2B5EF4-FFF2-40B4-BE49-F238E27FC236}">
              <a16:creationId xmlns:a16="http://schemas.microsoft.com/office/drawing/2014/main" id="{FEA78F1F-FA9B-433E-9938-BDC53A3B82FF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52" name="Text Box 157">
          <a:extLst>
            <a:ext uri="{FF2B5EF4-FFF2-40B4-BE49-F238E27FC236}">
              <a16:creationId xmlns:a16="http://schemas.microsoft.com/office/drawing/2014/main" id="{88E9AB80-AE7D-4A8C-8AA5-C8824641B146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53" name="Text Box 159">
          <a:extLst>
            <a:ext uri="{FF2B5EF4-FFF2-40B4-BE49-F238E27FC236}">
              <a16:creationId xmlns:a16="http://schemas.microsoft.com/office/drawing/2014/main" id="{192F194E-2137-4EFA-AE03-2F2312449E3C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54" name="Text Box 160">
          <a:extLst>
            <a:ext uri="{FF2B5EF4-FFF2-40B4-BE49-F238E27FC236}">
              <a16:creationId xmlns:a16="http://schemas.microsoft.com/office/drawing/2014/main" id="{63C7B3B1-4D53-4D01-9B32-32EE3257E345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55" name="Text Box 161">
          <a:extLst>
            <a:ext uri="{FF2B5EF4-FFF2-40B4-BE49-F238E27FC236}">
              <a16:creationId xmlns:a16="http://schemas.microsoft.com/office/drawing/2014/main" id="{355B2A73-EC59-4BF9-A81B-2D9A1818A8F0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56" name="Text Box 102">
          <a:extLst>
            <a:ext uri="{FF2B5EF4-FFF2-40B4-BE49-F238E27FC236}">
              <a16:creationId xmlns:a16="http://schemas.microsoft.com/office/drawing/2014/main" id="{3848C50B-1F9B-4B15-85AE-26551E0D0740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57" name="Text Box 103">
          <a:extLst>
            <a:ext uri="{FF2B5EF4-FFF2-40B4-BE49-F238E27FC236}">
              <a16:creationId xmlns:a16="http://schemas.microsoft.com/office/drawing/2014/main" id="{50222FFC-CD4B-486A-BFA2-D8F2DA4293EE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58" name="Text Box 104">
          <a:extLst>
            <a:ext uri="{FF2B5EF4-FFF2-40B4-BE49-F238E27FC236}">
              <a16:creationId xmlns:a16="http://schemas.microsoft.com/office/drawing/2014/main" id="{C2DD5140-E023-4213-A65D-446BC01FCCE8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59" name="Text Box 118">
          <a:extLst>
            <a:ext uri="{FF2B5EF4-FFF2-40B4-BE49-F238E27FC236}">
              <a16:creationId xmlns:a16="http://schemas.microsoft.com/office/drawing/2014/main" id="{889A428E-54E2-445F-9450-FC6DD30E7786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60" name="Text Box 119">
          <a:extLst>
            <a:ext uri="{FF2B5EF4-FFF2-40B4-BE49-F238E27FC236}">
              <a16:creationId xmlns:a16="http://schemas.microsoft.com/office/drawing/2014/main" id="{20BF3959-0BAE-4C14-955F-65E08EE39C7A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61" name="Text Box 139">
          <a:extLst>
            <a:ext uri="{FF2B5EF4-FFF2-40B4-BE49-F238E27FC236}">
              <a16:creationId xmlns:a16="http://schemas.microsoft.com/office/drawing/2014/main" id="{6452C78F-3BFE-4548-B06D-5C76AAE0C934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62" name="Text Box 140">
          <a:extLst>
            <a:ext uri="{FF2B5EF4-FFF2-40B4-BE49-F238E27FC236}">
              <a16:creationId xmlns:a16="http://schemas.microsoft.com/office/drawing/2014/main" id="{380DEA6E-7E5A-4CC7-BAB8-D0394F4C2162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63" name="Text Box 141">
          <a:extLst>
            <a:ext uri="{FF2B5EF4-FFF2-40B4-BE49-F238E27FC236}">
              <a16:creationId xmlns:a16="http://schemas.microsoft.com/office/drawing/2014/main" id="{83E56253-7B4A-4B3A-B3F4-3C0ACC563FA4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64" name="Text Box 102">
          <a:extLst>
            <a:ext uri="{FF2B5EF4-FFF2-40B4-BE49-F238E27FC236}">
              <a16:creationId xmlns:a16="http://schemas.microsoft.com/office/drawing/2014/main" id="{FD765902-0EFE-4C96-BB32-94D336BE0DCE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65" name="Text Box 103">
          <a:extLst>
            <a:ext uri="{FF2B5EF4-FFF2-40B4-BE49-F238E27FC236}">
              <a16:creationId xmlns:a16="http://schemas.microsoft.com/office/drawing/2014/main" id="{BBA108B6-E72F-4439-AA3A-C2322A048B8E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66" name="Text Box 104">
          <a:extLst>
            <a:ext uri="{FF2B5EF4-FFF2-40B4-BE49-F238E27FC236}">
              <a16:creationId xmlns:a16="http://schemas.microsoft.com/office/drawing/2014/main" id="{E73DFFA0-1F28-48F9-BD3C-8E7C89405108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67" name="Text Box 118">
          <a:extLst>
            <a:ext uri="{FF2B5EF4-FFF2-40B4-BE49-F238E27FC236}">
              <a16:creationId xmlns:a16="http://schemas.microsoft.com/office/drawing/2014/main" id="{3E5393CA-E4A1-4F94-B188-0BC63E8C1DD6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68" name="Text Box 119">
          <a:extLst>
            <a:ext uri="{FF2B5EF4-FFF2-40B4-BE49-F238E27FC236}">
              <a16:creationId xmlns:a16="http://schemas.microsoft.com/office/drawing/2014/main" id="{CBD69F35-C3FA-48D7-A569-DE63047522DB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69" name="Text Box 139">
          <a:extLst>
            <a:ext uri="{FF2B5EF4-FFF2-40B4-BE49-F238E27FC236}">
              <a16:creationId xmlns:a16="http://schemas.microsoft.com/office/drawing/2014/main" id="{1DEB884B-53D5-45CD-8437-61C80441CA0D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70" name="Text Box 140">
          <a:extLst>
            <a:ext uri="{FF2B5EF4-FFF2-40B4-BE49-F238E27FC236}">
              <a16:creationId xmlns:a16="http://schemas.microsoft.com/office/drawing/2014/main" id="{90868DEB-93C0-4100-9ADE-4BDB5EF7190F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71" name="Text Box 141">
          <a:extLst>
            <a:ext uri="{FF2B5EF4-FFF2-40B4-BE49-F238E27FC236}">
              <a16:creationId xmlns:a16="http://schemas.microsoft.com/office/drawing/2014/main" id="{FEB7B44E-030A-40FB-AE59-1E72179B5BDC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72" name="Text Box 102">
          <a:extLst>
            <a:ext uri="{FF2B5EF4-FFF2-40B4-BE49-F238E27FC236}">
              <a16:creationId xmlns:a16="http://schemas.microsoft.com/office/drawing/2014/main" id="{571427AE-968E-48E6-A9E3-B1C6BD5B8823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73" name="Text Box 103">
          <a:extLst>
            <a:ext uri="{FF2B5EF4-FFF2-40B4-BE49-F238E27FC236}">
              <a16:creationId xmlns:a16="http://schemas.microsoft.com/office/drawing/2014/main" id="{9B48F4A6-4700-45AF-899A-9111B42C8FA8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74" name="Text Box 104">
          <a:extLst>
            <a:ext uri="{FF2B5EF4-FFF2-40B4-BE49-F238E27FC236}">
              <a16:creationId xmlns:a16="http://schemas.microsoft.com/office/drawing/2014/main" id="{39AA631D-D6C0-415C-99AE-D8DD43C08FC0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75" name="Text Box 118">
          <a:extLst>
            <a:ext uri="{FF2B5EF4-FFF2-40B4-BE49-F238E27FC236}">
              <a16:creationId xmlns:a16="http://schemas.microsoft.com/office/drawing/2014/main" id="{521339CB-1EF1-4285-83C3-C93B0CC566B3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76" name="Text Box 119">
          <a:extLst>
            <a:ext uri="{FF2B5EF4-FFF2-40B4-BE49-F238E27FC236}">
              <a16:creationId xmlns:a16="http://schemas.microsoft.com/office/drawing/2014/main" id="{E863D665-DF79-4269-BB64-227481DE3A63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77" name="Text Box 139">
          <a:extLst>
            <a:ext uri="{FF2B5EF4-FFF2-40B4-BE49-F238E27FC236}">
              <a16:creationId xmlns:a16="http://schemas.microsoft.com/office/drawing/2014/main" id="{9603E9E7-7C60-43B3-95F0-CB00E0200B10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78" name="Text Box 140">
          <a:extLst>
            <a:ext uri="{FF2B5EF4-FFF2-40B4-BE49-F238E27FC236}">
              <a16:creationId xmlns:a16="http://schemas.microsoft.com/office/drawing/2014/main" id="{9AB69F9C-8B48-42A2-98D5-1A130811D88A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79" name="Text Box 141">
          <a:extLst>
            <a:ext uri="{FF2B5EF4-FFF2-40B4-BE49-F238E27FC236}">
              <a16:creationId xmlns:a16="http://schemas.microsoft.com/office/drawing/2014/main" id="{54467B9C-21A6-4CAD-9D75-C415DA02B6DF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80" name="Text Box 80">
          <a:extLst>
            <a:ext uri="{FF2B5EF4-FFF2-40B4-BE49-F238E27FC236}">
              <a16:creationId xmlns:a16="http://schemas.microsoft.com/office/drawing/2014/main" id="{7B552324-2D71-435B-BF4F-D75FF057D7BD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81" name="Text Box 97">
          <a:extLst>
            <a:ext uri="{FF2B5EF4-FFF2-40B4-BE49-F238E27FC236}">
              <a16:creationId xmlns:a16="http://schemas.microsoft.com/office/drawing/2014/main" id="{7AE57C02-DF55-4CFD-81B2-C254E11F8185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82" name="Text Box 99">
          <a:extLst>
            <a:ext uri="{FF2B5EF4-FFF2-40B4-BE49-F238E27FC236}">
              <a16:creationId xmlns:a16="http://schemas.microsoft.com/office/drawing/2014/main" id="{5E314BE1-7532-43CD-AB72-9DD55528B183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83" name="Text Box 102">
          <a:extLst>
            <a:ext uri="{FF2B5EF4-FFF2-40B4-BE49-F238E27FC236}">
              <a16:creationId xmlns:a16="http://schemas.microsoft.com/office/drawing/2014/main" id="{DA85850D-D206-42D6-880C-BEB724CD1F48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84" name="Text Box 103">
          <a:extLst>
            <a:ext uri="{FF2B5EF4-FFF2-40B4-BE49-F238E27FC236}">
              <a16:creationId xmlns:a16="http://schemas.microsoft.com/office/drawing/2014/main" id="{D41334C7-F97B-45C4-B553-86CD66E3D82C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85" name="Text Box 104">
          <a:extLst>
            <a:ext uri="{FF2B5EF4-FFF2-40B4-BE49-F238E27FC236}">
              <a16:creationId xmlns:a16="http://schemas.microsoft.com/office/drawing/2014/main" id="{F2DEA22B-D46E-4BB4-8279-98DC378DBBDD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86" name="Text Box 118">
          <a:extLst>
            <a:ext uri="{FF2B5EF4-FFF2-40B4-BE49-F238E27FC236}">
              <a16:creationId xmlns:a16="http://schemas.microsoft.com/office/drawing/2014/main" id="{532DBBE8-E5D0-4E77-ABD2-24F776AE2232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87" name="Text Box 119">
          <a:extLst>
            <a:ext uri="{FF2B5EF4-FFF2-40B4-BE49-F238E27FC236}">
              <a16:creationId xmlns:a16="http://schemas.microsoft.com/office/drawing/2014/main" id="{9CE81679-B7BB-4C12-AA55-D4016564D3CD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88" name="Text Box 139">
          <a:extLst>
            <a:ext uri="{FF2B5EF4-FFF2-40B4-BE49-F238E27FC236}">
              <a16:creationId xmlns:a16="http://schemas.microsoft.com/office/drawing/2014/main" id="{76A3FC0C-9B72-436C-AC78-7923C6D3C09B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89" name="Text Box 140">
          <a:extLst>
            <a:ext uri="{FF2B5EF4-FFF2-40B4-BE49-F238E27FC236}">
              <a16:creationId xmlns:a16="http://schemas.microsoft.com/office/drawing/2014/main" id="{4344A1DC-4AC1-4518-A301-B2B071A74212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90" name="Text Box 141">
          <a:extLst>
            <a:ext uri="{FF2B5EF4-FFF2-40B4-BE49-F238E27FC236}">
              <a16:creationId xmlns:a16="http://schemas.microsoft.com/office/drawing/2014/main" id="{C91B46EF-DC9D-4C54-9FC7-5306E48C3329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91" name="Text Box 80">
          <a:extLst>
            <a:ext uri="{FF2B5EF4-FFF2-40B4-BE49-F238E27FC236}">
              <a16:creationId xmlns:a16="http://schemas.microsoft.com/office/drawing/2014/main" id="{DFC79B35-0D00-416D-9692-95A39AE4010C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92" name="Text Box 97">
          <a:extLst>
            <a:ext uri="{FF2B5EF4-FFF2-40B4-BE49-F238E27FC236}">
              <a16:creationId xmlns:a16="http://schemas.microsoft.com/office/drawing/2014/main" id="{F97FBADD-E019-4772-9401-8F75E2425449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93" name="Text Box 99">
          <a:extLst>
            <a:ext uri="{FF2B5EF4-FFF2-40B4-BE49-F238E27FC236}">
              <a16:creationId xmlns:a16="http://schemas.microsoft.com/office/drawing/2014/main" id="{D8FA22F0-3406-4513-BEBE-D4F04B04A3F7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94" name="Text Box 102">
          <a:extLst>
            <a:ext uri="{FF2B5EF4-FFF2-40B4-BE49-F238E27FC236}">
              <a16:creationId xmlns:a16="http://schemas.microsoft.com/office/drawing/2014/main" id="{1E482D79-767E-486F-8936-9A12A91F09E4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95" name="Text Box 103">
          <a:extLst>
            <a:ext uri="{FF2B5EF4-FFF2-40B4-BE49-F238E27FC236}">
              <a16:creationId xmlns:a16="http://schemas.microsoft.com/office/drawing/2014/main" id="{7E90C924-5ED8-4979-BD37-0C68395A4085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96" name="Text Box 104">
          <a:extLst>
            <a:ext uri="{FF2B5EF4-FFF2-40B4-BE49-F238E27FC236}">
              <a16:creationId xmlns:a16="http://schemas.microsoft.com/office/drawing/2014/main" id="{F8B9B643-9380-495C-8142-B23F654C4925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97" name="Text Box 118">
          <a:extLst>
            <a:ext uri="{FF2B5EF4-FFF2-40B4-BE49-F238E27FC236}">
              <a16:creationId xmlns:a16="http://schemas.microsoft.com/office/drawing/2014/main" id="{DE8C038B-4926-42BE-A008-C105C8F30B3E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98" name="Text Box 119">
          <a:extLst>
            <a:ext uri="{FF2B5EF4-FFF2-40B4-BE49-F238E27FC236}">
              <a16:creationId xmlns:a16="http://schemas.microsoft.com/office/drawing/2014/main" id="{56639C2E-EC52-4357-BD43-FF0D75AFF874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899" name="Text Box 139">
          <a:extLst>
            <a:ext uri="{FF2B5EF4-FFF2-40B4-BE49-F238E27FC236}">
              <a16:creationId xmlns:a16="http://schemas.microsoft.com/office/drawing/2014/main" id="{B7A1D512-6920-4160-AB24-171FB8CA87DA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900" name="Text Box 140">
          <a:extLst>
            <a:ext uri="{FF2B5EF4-FFF2-40B4-BE49-F238E27FC236}">
              <a16:creationId xmlns:a16="http://schemas.microsoft.com/office/drawing/2014/main" id="{8B17AD93-C341-428D-9D74-127486A77C7E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901" name="Text Box 141">
          <a:extLst>
            <a:ext uri="{FF2B5EF4-FFF2-40B4-BE49-F238E27FC236}">
              <a16:creationId xmlns:a16="http://schemas.microsoft.com/office/drawing/2014/main" id="{17585F00-CFC9-4AD0-8882-2FF5700DA701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902" name="Text Box 80">
          <a:extLst>
            <a:ext uri="{FF2B5EF4-FFF2-40B4-BE49-F238E27FC236}">
              <a16:creationId xmlns:a16="http://schemas.microsoft.com/office/drawing/2014/main" id="{08DD0010-2D7B-4248-8FA6-78391E741815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903" name="Text Box 97">
          <a:extLst>
            <a:ext uri="{FF2B5EF4-FFF2-40B4-BE49-F238E27FC236}">
              <a16:creationId xmlns:a16="http://schemas.microsoft.com/office/drawing/2014/main" id="{AB1F988D-F864-4D0A-A698-65C2926BA2B6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904" name="Text Box 99">
          <a:extLst>
            <a:ext uri="{FF2B5EF4-FFF2-40B4-BE49-F238E27FC236}">
              <a16:creationId xmlns:a16="http://schemas.microsoft.com/office/drawing/2014/main" id="{57F04F03-CFD0-41A4-B8AA-21ABE88373CD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905" name="Text Box 102">
          <a:extLst>
            <a:ext uri="{FF2B5EF4-FFF2-40B4-BE49-F238E27FC236}">
              <a16:creationId xmlns:a16="http://schemas.microsoft.com/office/drawing/2014/main" id="{CC64C82F-9318-47FD-B507-CE0E1ECF5B10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906" name="Text Box 103">
          <a:extLst>
            <a:ext uri="{FF2B5EF4-FFF2-40B4-BE49-F238E27FC236}">
              <a16:creationId xmlns:a16="http://schemas.microsoft.com/office/drawing/2014/main" id="{5EB2453D-CCEC-4D22-AFEC-625743190143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907" name="Text Box 104">
          <a:extLst>
            <a:ext uri="{FF2B5EF4-FFF2-40B4-BE49-F238E27FC236}">
              <a16:creationId xmlns:a16="http://schemas.microsoft.com/office/drawing/2014/main" id="{708F380F-CDF0-430F-9364-55D4308C303A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908" name="Text Box 118">
          <a:extLst>
            <a:ext uri="{FF2B5EF4-FFF2-40B4-BE49-F238E27FC236}">
              <a16:creationId xmlns:a16="http://schemas.microsoft.com/office/drawing/2014/main" id="{3EC14F25-4F42-4F7C-8FA2-792853A885CF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909" name="Text Box 119">
          <a:extLst>
            <a:ext uri="{FF2B5EF4-FFF2-40B4-BE49-F238E27FC236}">
              <a16:creationId xmlns:a16="http://schemas.microsoft.com/office/drawing/2014/main" id="{51789BCB-3AE9-4A37-9D08-50B67C9F5173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910" name="Text Box 139">
          <a:extLst>
            <a:ext uri="{FF2B5EF4-FFF2-40B4-BE49-F238E27FC236}">
              <a16:creationId xmlns:a16="http://schemas.microsoft.com/office/drawing/2014/main" id="{9901A067-EE6B-4521-8088-5D7731A4199E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911" name="Text Box 140">
          <a:extLst>
            <a:ext uri="{FF2B5EF4-FFF2-40B4-BE49-F238E27FC236}">
              <a16:creationId xmlns:a16="http://schemas.microsoft.com/office/drawing/2014/main" id="{A8FD1DB3-C39E-4726-9D44-730AE45DC6F7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912" name="Text Box 141">
          <a:extLst>
            <a:ext uri="{FF2B5EF4-FFF2-40B4-BE49-F238E27FC236}">
              <a16:creationId xmlns:a16="http://schemas.microsoft.com/office/drawing/2014/main" id="{9EBE448A-3E75-4044-8312-2945972BED1E}"/>
            </a:ext>
          </a:extLst>
        </xdr:cNvPr>
        <xdr:cNvSpPr txBox="1">
          <a:spLocks noChangeArrowheads="1"/>
        </xdr:cNvSpPr>
      </xdr:nvSpPr>
      <xdr:spPr bwMode="auto">
        <a:xfrm>
          <a:off x="19964400" y="3179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13" name="Text Box 80">
          <a:extLst>
            <a:ext uri="{FF2B5EF4-FFF2-40B4-BE49-F238E27FC236}">
              <a16:creationId xmlns:a16="http://schemas.microsoft.com/office/drawing/2014/main" id="{21A160B1-3879-4C2F-AEDF-F406F6910D23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14" name="Text Box 97">
          <a:extLst>
            <a:ext uri="{FF2B5EF4-FFF2-40B4-BE49-F238E27FC236}">
              <a16:creationId xmlns:a16="http://schemas.microsoft.com/office/drawing/2014/main" id="{37BFFBA1-7E94-4B59-9CE9-03F13AC1C88D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15" name="Text Box 99">
          <a:extLst>
            <a:ext uri="{FF2B5EF4-FFF2-40B4-BE49-F238E27FC236}">
              <a16:creationId xmlns:a16="http://schemas.microsoft.com/office/drawing/2014/main" id="{62CAF474-341C-4E4F-8A9A-892C9F4A3502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16" name="Text Box 102">
          <a:extLst>
            <a:ext uri="{FF2B5EF4-FFF2-40B4-BE49-F238E27FC236}">
              <a16:creationId xmlns:a16="http://schemas.microsoft.com/office/drawing/2014/main" id="{4BE5A174-687E-418D-9FE1-E16152359715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17" name="Text Box 103">
          <a:extLst>
            <a:ext uri="{FF2B5EF4-FFF2-40B4-BE49-F238E27FC236}">
              <a16:creationId xmlns:a16="http://schemas.microsoft.com/office/drawing/2014/main" id="{228B1252-306E-46FC-B1E6-461C6CEDF2E9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18" name="Text Box 104">
          <a:extLst>
            <a:ext uri="{FF2B5EF4-FFF2-40B4-BE49-F238E27FC236}">
              <a16:creationId xmlns:a16="http://schemas.microsoft.com/office/drawing/2014/main" id="{1D17886C-14DB-42D6-967A-7E490489D7BC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919" name="Text Box 107">
          <a:extLst>
            <a:ext uri="{FF2B5EF4-FFF2-40B4-BE49-F238E27FC236}">
              <a16:creationId xmlns:a16="http://schemas.microsoft.com/office/drawing/2014/main" id="{0E06739B-49F8-4EF5-A64A-2FA6BD6652F1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920" name="Text Box 108">
          <a:extLst>
            <a:ext uri="{FF2B5EF4-FFF2-40B4-BE49-F238E27FC236}">
              <a16:creationId xmlns:a16="http://schemas.microsoft.com/office/drawing/2014/main" id="{A35DE7C7-C4CE-4149-8E84-3F843B200E58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921" name="Text Box 109">
          <a:extLst>
            <a:ext uri="{FF2B5EF4-FFF2-40B4-BE49-F238E27FC236}">
              <a16:creationId xmlns:a16="http://schemas.microsoft.com/office/drawing/2014/main" id="{F3C35311-0089-4AB4-BD4F-CF0D4667B685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22" name="Text Box 112">
          <a:extLst>
            <a:ext uri="{FF2B5EF4-FFF2-40B4-BE49-F238E27FC236}">
              <a16:creationId xmlns:a16="http://schemas.microsoft.com/office/drawing/2014/main" id="{3D30EAAC-6944-4517-A984-2840F5A20FEC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23" name="Text Box 113">
          <a:extLst>
            <a:ext uri="{FF2B5EF4-FFF2-40B4-BE49-F238E27FC236}">
              <a16:creationId xmlns:a16="http://schemas.microsoft.com/office/drawing/2014/main" id="{20F32CD7-5884-4114-B364-0B782AA67EBD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24" name="Text Box 114">
          <a:extLst>
            <a:ext uri="{FF2B5EF4-FFF2-40B4-BE49-F238E27FC236}">
              <a16:creationId xmlns:a16="http://schemas.microsoft.com/office/drawing/2014/main" id="{A8E2580F-EBD8-4E04-8437-EB549BAD306D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25" name="Text Box 118">
          <a:extLst>
            <a:ext uri="{FF2B5EF4-FFF2-40B4-BE49-F238E27FC236}">
              <a16:creationId xmlns:a16="http://schemas.microsoft.com/office/drawing/2014/main" id="{2CEE8FC0-9D96-427D-8AFD-5A786341EEEE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26" name="Text Box 119">
          <a:extLst>
            <a:ext uri="{FF2B5EF4-FFF2-40B4-BE49-F238E27FC236}">
              <a16:creationId xmlns:a16="http://schemas.microsoft.com/office/drawing/2014/main" id="{236B747A-8E85-45C8-911F-A7362907D86B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927" name="Text Box 122">
          <a:extLst>
            <a:ext uri="{FF2B5EF4-FFF2-40B4-BE49-F238E27FC236}">
              <a16:creationId xmlns:a16="http://schemas.microsoft.com/office/drawing/2014/main" id="{3394814C-68E4-4CBA-999F-DD597CBA33A3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928" name="Text Box 123">
          <a:extLst>
            <a:ext uri="{FF2B5EF4-FFF2-40B4-BE49-F238E27FC236}">
              <a16:creationId xmlns:a16="http://schemas.microsoft.com/office/drawing/2014/main" id="{8E203621-6244-408A-B180-8C3EABC42B75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929" name="Text Box 124">
          <a:extLst>
            <a:ext uri="{FF2B5EF4-FFF2-40B4-BE49-F238E27FC236}">
              <a16:creationId xmlns:a16="http://schemas.microsoft.com/office/drawing/2014/main" id="{C66CEC56-5777-4777-AA8E-840730D34116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930" name="Text Box 126">
          <a:extLst>
            <a:ext uri="{FF2B5EF4-FFF2-40B4-BE49-F238E27FC236}">
              <a16:creationId xmlns:a16="http://schemas.microsoft.com/office/drawing/2014/main" id="{35BB9DC5-2AD6-41C0-BDFB-02C2AE62B12E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931" name="Text Box 127">
          <a:extLst>
            <a:ext uri="{FF2B5EF4-FFF2-40B4-BE49-F238E27FC236}">
              <a16:creationId xmlns:a16="http://schemas.microsoft.com/office/drawing/2014/main" id="{4B49BBC3-BC8F-4CF5-B90B-88C4422BCF10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932" name="Text Box 128">
          <a:extLst>
            <a:ext uri="{FF2B5EF4-FFF2-40B4-BE49-F238E27FC236}">
              <a16:creationId xmlns:a16="http://schemas.microsoft.com/office/drawing/2014/main" id="{756E1FAB-A5AB-4BC6-B4F9-6E784C1BA7F2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33" name="Text Box 130">
          <a:extLst>
            <a:ext uri="{FF2B5EF4-FFF2-40B4-BE49-F238E27FC236}">
              <a16:creationId xmlns:a16="http://schemas.microsoft.com/office/drawing/2014/main" id="{D3E3C0A0-05DA-40E1-8C59-5E22862B0239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34" name="Text Box 131">
          <a:extLst>
            <a:ext uri="{FF2B5EF4-FFF2-40B4-BE49-F238E27FC236}">
              <a16:creationId xmlns:a16="http://schemas.microsoft.com/office/drawing/2014/main" id="{76272470-9CD5-47C0-99B5-56D0C144003E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35" name="Text Box 132">
          <a:extLst>
            <a:ext uri="{FF2B5EF4-FFF2-40B4-BE49-F238E27FC236}">
              <a16:creationId xmlns:a16="http://schemas.microsoft.com/office/drawing/2014/main" id="{C9242850-EC46-4781-BC85-44C748BB2D3C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36" name="Text Box 134">
          <a:extLst>
            <a:ext uri="{FF2B5EF4-FFF2-40B4-BE49-F238E27FC236}">
              <a16:creationId xmlns:a16="http://schemas.microsoft.com/office/drawing/2014/main" id="{4C25B4A5-AE1D-4D00-BF9C-B1EB369585EF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37" name="Text Box 135">
          <a:extLst>
            <a:ext uri="{FF2B5EF4-FFF2-40B4-BE49-F238E27FC236}">
              <a16:creationId xmlns:a16="http://schemas.microsoft.com/office/drawing/2014/main" id="{CB54D3B4-F116-4051-9D77-80BDB0EF9033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38" name="Text Box 136">
          <a:extLst>
            <a:ext uri="{FF2B5EF4-FFF2-40B4-BE49-F238E27FC236}">
              <a16:creationId xmlns:a16="http://schemas.microsoft.com/office/drawing/2014/main" id="{6842DFE8-243D-43E1-992B-2D8F4908DA14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39" name="Text Box 139">
          <a:extLst>
            <a:ext uri="{FF2B5EF4-FFF2-40B4-BE49-F238E27FC236}">
              <a16:creationId xmlns:a16="http://schemas.microsoft.com/office/drawing/2014/main" id="{372351F0-EF92-4EAB-A600-683DCFBF20F8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40" name="Text Box 140">
          <a:extLst>
            <a:ext uri="{FF2B5EF4-FFF2-40B4-BE49-F238E27FC236}">
              <a16:creationId xmlns:a16="http://schemas.microsoft.com/office/drawing/2014/main" id="{13DBE371-7984-47E5-8BC9-1789D508465D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41" name="Text Box 141">
          <a:extLst>
            <a:ext uri="{FF2B5EF4-FFF2-40B4-BE49-F238E27FC236}">
              <a16:creationId xmlns:a16="http://schemas.microsoft.com/office/drawing/2014/main" id="{E4ABC51C-FFA3-4020-ABCB-3579E8AD8FC2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942" name="Text Box 143">
          <a:extLst>
            <a:ext uri="{FF2B5EF4-FFF2-40B4-BE49-F238E27FC236}">
              <a16:creationId xmlns:a16="http://schemas.microsoft.com/office/drawing/2014/main" id="{63582166-6084-4BC2-91FE-19FBD8A518C8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943" name="Text Box 144">
          <a:extLst>
            <a:ext uri="{FF2B5EF4-FFF2-40B4-BE49-F238E27FC236}">
              <a16:creationId xmlns:a16="http://schemas.microsoft.com/office/drawing/2014/main" id="{F3EF1700-946E-4ED4-A88D-27E4995C2147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944" name="Text Box 145">
          <a:extLst>
            <a:ext uri="{FF2B5EF4-FFF2-40B4-BE49-F238E27FC236}">
              <a16:creationId xmlns:a16="http://schemas.microsoft.com/office/drawing/2014/main" id="{97666028-548D-4F75-81CB-F9D3DCF3E018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945" name="Text Box 146">
          <a:extLst>
            <a:ext uri="{FF2B5EF4-FFF2-40B4-BE49-F238E27FC236}">
              <a16:creationId xmlns:a16="http://schemas.microsoft.com/office/drawing/2014/main" id="{61636280-A446-4368-9981-14B7E7254D80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946" name="Text Box 147">
          <a:extLst>
            <a:ext uri="{FF2B5EF4-FFF2-40B4-BE49-F238E27FC236}">
              <a16:creationId xmlns:a16="http://schemas.microsoft.com/office/drawing/2014/main" id="{409C1037-CB5E-4FD1-9551-B84EDE91D37A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947" name="Text Box 149">
          <a:extLst>
            <a:ext uri="{FF2B5EF4-FFF2-40B4-BE49-F238E27FC236}">
              <a16:creationId xmlns:a16="http://schemas.microsoft.com/office/drawing/2014/main" id="{1A34CD94-E07D-4268-8E8E-435A9D4B820D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948" name="Text Box 150">
          <a:extLst>
            <a:ext uri="{FF2B5EF4-FFF2-40B4-BE49-F238E27FC236}">
              <a16:creationId xmlns:a16="http://schemas.microsoft.com/office/drawing/2014/main" id="{98D29C9A-F79D-4D56-8FFE-6D483CF94F9C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949" name="Text Box 151">
          <a:extLst>
            <a:ext uri="{FF2B5EF4-FFF2-40B4-BE49-F238E27FC236}">
              <a16:creationId xmlns:a16="http://schemas.microsoft.com/office/drawing/2014/main" id="{5CD5FAEB-7172-48E4-B6F2-681572BC7BC6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50" name="Text Box 153">
          <a:extLst>
            <a:ext uri="{FF2B5EF4-FFF2-40B4-BE49-F238E27FC236}">
              <a16:creationId xmlns:a16="http://schemas.microsoft.com/office/drawing/2014/main" id="{FDB58B9B-6971-4296-9BCC-5C35EA64DD91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51" name="Text Box 154">
          <a:extLst>
            <a:ext uri="{FF2B5EF4-FFF2-40B4-BE49-F238E27FC236}">
              <a16:creationId xmlns:a16="http://schemas.microsoft.com/office/drawing/2014/main" id="{2C217918-3261-49ED-98A1-821AB3F3642F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52" name="Text Box 155">
          <a:extLst>
            <a:ext uri="{FF2B5EF4-FFF2-40B4-BE49-F238E27FC236}">
              <a16:creationId xmlns:a16="http://schemas.microsoft.com/office/drawing/2014/main" id="{4984DE32-CAAD-40FF-ACA8-92CF2D4B3A4D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53" name="Text Box 156">
          <a:extLst>
            <a:ext uri="{FF2B5EF4-FFF2-40B4-BE49-F238E27FC236}">
              <a16:creationId xmlns:a16="http://schemas.microsoft.com/office/drawing/2014/main" id="{2F550175-82C1-4BE8-8A61-704E77CB4B2E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54" name="Text Box 157">
          <a:extLst>
            <a:ext uri="{FF2B5EF4-FFF2-40B4-BE49-F238E27FC236}">
              <a16:creationId xmlns:a16="http://schemas.microsoft.com/office/drawing/2014/main" id="{D04DA56C-E633-45FC-8BD1-75FE14489CF2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55" name="Text Box 159">
          <a:extLst>
            <a:ext uri="{FF2B5EF4-FFF2-40B4-BE49-F238E27FC236}">
              <a16:creationId xmlns:a16="http://schemas.microsoft.com/office/drawing/2014/main" id="{E261FC8C-DAFB-420D-8352-607AD6AE9827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56" name="Text Box 160">
          <a:extLst>
            <a:ext uri="{FF2B5EF4-FFF2-40B4-BE49-F238E27FC236}">
              <a16:creationId xmlns:a16="http://schemas.microsoft.com/office/drawing/2014/main" id="{D3DDF6AB-3390-4C68-A3D7-76E9BC36F9DB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57" name="Text Box 161">
          <a:extLst>
            <a:ext uri="{FF2B5EF4-FFF2-40B4-BE49-F238E27FC236}">
              <a16:creationId xmlns:a16="http://schemas.microsoft.com/office/drawing/2014/main" id="{B37B7725-FBF7-42F9-A544-F24127368481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58" name="Text Box 102">
          <a:extLst>
            <a:ext uri="{FF2B5EF4-FFF2-40B4-BE49-F238E27FC236}">
              <a16:creationId xmlns:a16="http://schemas.microsoft.com/office/drawing/2014/main" id="{9B8559B1-94AF-4F04-9337-6A8305C0A132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59" name="Text Box 103">
          <a:extLst>
            <a:ext uri="{FF2B5EF4-FFF2-40B4-BE49-F238E27FC236}">
              <a16:creationId xmlns:a16="http://schemas.microsoft.com/office/drawing/2014/main" id="{B695FAE4-C972-45AB-9B40-2170A540D843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60" name="Text Box 104">
          <a:extLst>
            <a:ext uri="{FF2B5EF4-FFF2-40B4-BE49-F238E27FC236}">
              <a16:creationId xmlns:a16="http://schemas.microsoft.com/office/drawing/2014/main" id="{A4406C94-FA71-431C-A33E-AD405ACD11A8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61" name="Text Box 118">
          <a:extLst>
            <a:ext uri="{FF2B5EF4-FFF2-40B4-BE49-F238E27FC236}">
              <a16:creationId xmlns:a16="http://schemas.microsoft.com/office/drawing/2014/main" id="{8C3D7BB0-31A5-4EE5-9795-734767D71C27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62" name="Text Box 119">
          <a:extLst>
            <a:ext uri="{FF2B5EF4-FFF2-40B4-BE49-F238E27FC236}">
              <a16:creationId xmlns:a16="http://schemas.microsoft.com/office/drawing/2014/main" id="{50B49BC5-7BE1-46FF-A529-41F37173ADF6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63" name="Text Box 139">
          <a:extLst>
            <a:ext uri="{FF2B5EF4-FFF2-40B4-BE49-F238E27FC236}">
              <a16:creationId xmlns:a16="http://schemas.microsoft.com/office/drawing/2014/main" id="{59FF6FCB-7933-40AD-96F0-F3B49CF1CBC5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64" name="Text Box 140">
          <a:extLst>
            <a:ext uri="{FF2B5EF4-FFF2-40B4-BE49-F238E27FC236}">
              <a16:creationId xmlns:a16="http://schemas.microsoft.com/office/drawing/2014/main" id="{389207B2-7EC0-42F4-A9A0-1AB9C98DB93F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65" name="Text Box 141">
          <a:extLst>
            <a:ext uri="{FF2B5EF4-FFF2-40B4-BE49-F238E27FC236}">
              <a16:creationId xmlns:a16="http://schemas.microsoft.com/office/drawing/2014/main" id="{50766F77-4A31-40E6-90F2-C69A495F9E38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66" name="Text Box 102">
          <a:extLst>
            <a:ext uri="{FF2B5EF4-FFF2-40B4-BE49-F238E27FC236}">
              <a16:creationId xmlns:a16="http://schemas.microsoft.com/office/drawing/2014/main" id="{A2C9FD93-987C-4643-93E7-52E1D259A81E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67" name="Text Box 103">
          <a:extLst>
            <a:ext uri="{FF2B5EF4-FFF2-40B4-BE49-F238E27FC236}">
              <a16:creationId xmlns:a16="http://schemas.microsoft.com/office/drawing/2014/main" id="{444248F5-62D7-41C5-8099-6DDB17563262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68" name="Text Box 104">
          <a:extLst>
            <a:ext uri="{FF2B5EF4-FFF2-40B4-BE49-F238E27FC236}">
              <a16:creationId xmlns:a16="http://schemas.microsoft.com/office/drawing/2014/main" id="{6E761C1D-ADEC-41BF-9208-677696FB86D3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69" name="Text Box 118">
          <a:extLst>
            <a:ext uri="{FF2B5EF4-FFF2-40B4-BE49-F238E27FC236}">
              <a16:creationId xmlns:a16="http://schemas.microsoft.com/office/drawing/2014/main" id="{EC03D6D1-D90D-4C7A-878C-08C558C6830B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70" name="Text Box 119">
          <a:extLst>
            <a:ext uri="{FF2B5EF4-FFF2-40B4-BE49-F238E27FC236}">
              <a16:creationId xmlns:a16="http://schemas.microsoft.com/office/drawing/2014/main" id="{7ACCCABF-82BD-495B-9DC5-5F0DF34B6174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71" name="Text Box 139">
          <a:extLst>
            <a:ext uri="{FF2B5EF4-FFF2-40B4-BE49-F238E27FC236}">
              <a16:creationId xmlns:a16="http://schemas.microsoft.com/office/drawing/2014/main" id="{E7C6994F-F8CC-451A-8221-B5ECB200E1F2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72" name="Text Box 140">
          <a:extLst>
            <a:ext uri="{FF2B5EF4-FFF2-40B4-BE49-F238E27FC236}">
              <a16:creationId xmlns:a16="http://schemas.microsoft.com/office/drawing/2014/main" id="{89D9D9FD-2F70-498E-8913-0256CD45801D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73" name="Text Box 141">
          <a:extLst>
            <a:ext uri="{FF2B5EF4-FFF2-40B4-BE49-F238E27FC236}">
              <a16:creationId xmlns:a16="http://schemas.microsoft.com/office/drawing/2014/main" id="{310D718C-91F4-4C6A-855C-58F16B9530EF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74" name="Text Box 102">
          <a:extLst>
            <a:ext uri="{FF2B5EF4-FFF2-40B4-BE49-F238E27FC236}">
              <a16:creationId xmlns:a16="http://schemas.microsoft.com/office/drawing/2014/main" id="{61A46355-142D-445C-8ABE-677DF9A4D88E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75" name="Text Box 103">
          <a:extLst>
            <a:ext uri="{FF2B5EF4-FFF2-40B4-BE49-F238E27FC236}">
              <a16:creationId xmlns:a16="http://schemas.microsoft.com/office/drawing/2014/main" id="{EFB218C3-DCD7-435B-876A-027E12EBD66B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76" name="Text Box 104">
          <a:extLst>
            <a:ext uri="{FF2B5EF4-FFF2-40B4-BE49-F238E27FC236}">
              <a16:creationId xmlns:a16="http://schemas.microsoft.com/office/drawing/2014/main" id="{742D4AE9-B0E5-4950-9C73-C1FD5208224A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77" name="Text Box 118">
          <a:extLst>
            <a:ext uri="{FF2B5EF4-FFF2-40B4-BE49-F238E27FC236}">
              <a16:creationId xmlns:a16="http://schemas.microsoft.com/office/drawing/2014/main" id="{935B5260-06E0-4A61-B25D-DB8BF1DE04FB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78" name="Text Box 119">
          <a:extLst>
            <a:ext uri="{FF2B5EF4-FFF2-40B4-BE49-F238E27FC236}">
              <a16:creationId xmlns:a16="http://schemas.microsoft.com/office/drawing/2014/main" id="{2775D562-1CC6-43D6-92E9-5648CA680782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79" name="Text Box 139">
          <a:extLst>
            <a:ext uri="{FF2B5EF4-FFF2-40B4-BE49-F238E27FC236}">
              <a16:creationId xmlns:a16="http://schemas.microsoft.com/office/drawing/2014/main" id="{5C4026C9-2FE3-4170-9A8A-520F4D3D4772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80" name="Text Box 140">
          <a:extLst>
            <a:ext uri="{FF2B5EF4-FFF2-40B4-BE49-F238E27FC236}">
              <a16:creationId xmlns:a16="http://schemas.microsoft.com/office/drawing/2014/main" id="{0A2CD420-3805-443E-A6FE-D3D418999997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81" name="Text Box 141">
          <a:extLst>
            <a:ext uri="{FF2B5EF4-FFF2-40B4-BE49-F238E27FC236}">
              <a16:creationId xmlns:a16="http://schemas.microsoft.com/office/drawing/2014/main" id="{8B439E1E-7A23-45E5-B1E1-06069EFD8953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82" name="Text Box 80">
          <a:extLst>
            <a:ext uri="{FF2B5EF4-FFF2-40B4-BE49-F238E27FC236}">
              <a16:creationId xmlns:a16="http://schemas.microsoft.com/office/drawing/2014/main" id="{C4D4ABCE-6707-4C4F-9FFC-F4BB0C2269DB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83" name="Text Box 97">
          <a:extLst>
            <a:ext uri="{FF2B5EF4-FFF2-40B4-BE49-F238E27FC236}">
              <a16:creationId xmlns:a16="http://schemas.microsoft.com/office/drawing/2014/main" id="{BE8BB1A2-8590-449A-BE6E-F5FE128FFF08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84" name="Text Box 99">
          <a:extLst>
            <a:ext uri="{FF2B5EF4-FFF2-40B4-BE49-F238E27FC236}">
              <a16:creationId xmlns:a16="http://schemas.microsoft.com/office/drawing/2014/main" id="{FEF360E0-2148-4F52-AD95-7A5F9FD8D638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85" name="Text Box 102">
          <a:extLst>
            <a:ext uri="{FF2B5EF4-FFF2-40B4-BE49-F238E27FC236}">
              <a16:creationId xmlns:a16="http://schemas.microsoft.com/office/drawing/2014/main" id="{AC9DF02D-D2B2-451D-A371-08E6907EE916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86" name="Text Box 103">
          <a:extLst>
            <a:ext uri="{FF2B5EF4-FFF2-40B4-BE49-F238E27FC236}">
              <a16:creationId xmlns:a16="http://schemas.microsoft.com/office/drawing/2014/main" id="{F590BD3A-018E-45D7-8820-CD673FB44131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87" name="Text Box 104">
          <a:extLst>
            <a:ext uri="{FF2B5EF4-FFF2-40B4-BE49-F238E27FC236}">
              <a16:creationId xmlns:a16="http://schemas.microsoft.com/office/drawing/2014/main" id="{9BA91E26-3C9D-404E-9A5F-2301E35231AF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88" name="Text Box 118">
          <a:extLst>
            <a:ext uri="{FF2B5EF4-FFF2-40B4-BE49-F238E27FC236}">
              <a16:creationId xmlns:a16="http://schemas.microsoft.com/office/drawing/2014/main" id="{CDED7DC0-F9C1-4789-B7F1-BC42C90D5BB5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89" name="Text Box 119">
          <a:extLst>
            <a:ext uri="{FF2B5EF4-FFF2-40B4-BE49-F238E27FC236}">
              <a16:creationId xmlns:a16="http://schemas.microsoft.com/office/drawing/2014/main" id="{44F4E711-A458-4EEE-84E0-3CAE54FC1ABA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90" name="Text Box 139">
          <a:extLst>
            <a:ext uri="{FF2B5EF4-FFF2-40B4-BE49-F238E27FC236}">
              <a16:creationId xmlns:a16="http://schemas.microsoft.com/office/drawing/2014/main" id="{C801BD08-8B06-46C3-AA67-3DAB1E56914D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91" name="Text Box 140">
          <a:extLst>
            <a:ext uri="{FF2B5EF4-FFF2-40B4-BE49-F238E27FC236}">
              <a16:creationId xmlns:a16="http://schemas.microsoft.com/office/drawing/2014/main" id="{CE2D752F-E650-4012-94F3-B0B41661D180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92" name="Text Box 141">
          <a:extLst>
            <a:ext uri="{FF2B5EF4-FFF2-40B4-BE49-F238E27FC236}">
              <a16:creationId xmlns:a16="http://schemas.microsoft.com/office/drawing/2014/main" id="{AAE8228B-3B0E-48EC-AE35-6A0254F23A07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93" name="Text Box 80">
          <a:extLst>
            <a:ext uri="{FF2B5EF4-FFF2-40B4-BE49-F238E27FC236}">
              <a16:creationId xmlns:a16="http://schemas.microsoft.com/office/drawing/2014/main" id="{E6AFB14E-5962-440A-B4EA-2CA417669F59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94" name="Text Box 97">
          <a:extLst>
            <a:ext uri="{FF2B5EF4-FFF2-40B4-BE49-F238E27FC236}">
              <a16:creationId xmlns:a16="http://schemas.microsoft.com/office/drawing/2014/main" id="{5ABD3E23-474C-4317-B1B8-DAE6DD6D521E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95" name="Text Box 99">
          <a:extLst>
            <a:ext uri="{FF2B5EF4-FFF2-40B4-BE49-F238E27FC236}">
              <a16:creationId xmlns:a16="http://schemas.microsoft.com/office/drawing/2014/main" id="{C2B968DC-3102-4724-898F-D28D08791DB3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96" name="Text Box 102">
          <a:extLst>
            <a:ext uri="{FF2B5EF4-FFF2-40B4-BE49-F238E27FC236}">
              <a16:creationId xmlns:a16="http://schemas.microsoft.com/office/drawing/2014/main" id="{138C2F10-0F2B-4E43-9B59-07AAD2BE6E8A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97" name="Text Box 103">
          <a:extLst>
            <a:ext uri="{FF2B5EF4-FFF2-40B4-BE49-F238E27FC236}">
              <a16:creationId xmlns:a16="http://schemas.microsoft.com/office/drawing/2014/main" id="{9DBEC3AE-76BE-46F3-9621-10345C4A966D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98" name="Text Box 104">
          <a:extLst>
            <a:ext uri="{FF2B5EF4-FFF2-40B4-BE49-F238E27FC236}">
              <a16:creationId xmlns:a16="http://schemas.microsoft.com/office/drawing/2014/main" id="{4ACC1229-F777-4B7D-B681-D232DDD35F3B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999" name="Text Box 118">
          <a:extLst>
            <a:ext uri="{FF2B5EF4-FFF2-40B4-BE49-F238E27FC236}">
              <a16:creationId xmlns:a16="http://schemas.microsoft.com/office/drawing/2014/main" id="{F18514F3-8E40-45A0-8B05-1A89F543B275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000" name="Text Box 119">
          <a:extLst>
            <a:ext uri="{FF2B5EF4-FFF2-40B4-BE49-F238E27FC236}">
              <a16:creationId xmlns:a16="http://schemas.microsoft.com/office/drawing/2014/main" id="{E21C0C14-C070-4A1D-AF6B-0D967FD30BB0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001" name="Text Box 139">
          <a:extLst>
            <a:ext uri="{FF2B5EF4-FFF2-40B4-BE49-F238E27FC236}">
              <a16:creationId xmlns:a16="http://schemas.microsoft.com/office/drawing/2014/main" id="{06DD5A19-2E59-4DD2-A914-95418C302059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002" name="Text Box 140">
          <a:extLst>
            <a:ext uri="{FF2B5EF4-FFF2-40B4-BE49-F238E27FC236}">
              <a16:creationId xmlns:a16="http://schemas.microsoft.com/office/drawing/2014/main" id="{88F64AE9-57B0-443E-B4A2-FE61F4483341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003" name="Text Box 141">
          <a:extLst>
            <a:ext uri="{FF2B5EF4-FFF2-40B4-BE49-F238E27FC236}">
              <a16:creationId xmlns:a16="http://schemas.microsoft.com/office/drawing/2014/main" id="{9B3A8DFA-1597-41D7-89F5-DA9E65898740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004" name="Text Box 80">
          <a:extLst>
            <a:ext uri="{FF2B5EF4-FFF2-40B4-BE49-F238E27FC236}">
              <a16:creationId xmlns:a16="http://schemas.microsoft.com/office/drawing/2014/main" id="{D3AA03D1-9A87-4E04-B49B-839A1716680B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005" name="Text Box 97">
          <a:extLst>
            <a:ext uri="{FF2B5EF4-FFF2-40B4-BE49-F238E27FC236}">
              <a16:creationId xmlns:a16="http://schemas.microsoft.com/office/drawing/2014/main" id="{52DB12BB-1FEF-4B1A-9C2B-A7C10FD17556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006" name="Text Box 99">
          <a:extLst>
            <a:ext uri="{FF2B5EF4-FFF2-40B4-BE49-F238E27FC236}">
              <a16:creationId xmlns:a16="http://schemas.microsoft.com/office/drawing/2014/main" id="{C6446A96-EA19-47DB-A128-B6D0C9CA3A78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007" name="Text Box 102">
          <a:extLst>
            <a:ext uri="{FF2B5EF4-FFF2-40B4-BE49-F238E27FC236}">
              <a16:creationId xmlns:a16="http://schemas.microsoft.com/office/drawing/2014/main" id="{1AAC6FFF-9DF4-4D4C-820B-94475CEE0F81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008" name="Text Box 103">
          <a:extLst>
            <a:ext uri="{FF2B5EF4-FFF2-40B4-BE49-F238E27FC236}">
              <a16:creationId xmlns:a16="http://schemas.microsoft.com/office/drawing/2014/main" id="{47DD5856-570F-4ADD-98BA-05138C584942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009" name="Text Box 104">
          <a:extLst>
            <a:ext uri="{FF2B5EF4-FFF2-40B4-BE49-F238E27FC236}">
              <a16:creationId xmlns:a16="http://schemas.microsoft.com/office/drawing/2014/main" id="{DC2A89FB-5DDA-42C1-B9A2-8C9DAC6427AD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010" name="Text Box 118">
          <a:extLst>
            <a:ext uri="{FF2B5EF4-FFF2-40B4-BE49-F238E27FC236}">
              <a16:creationId xmlns:a16="http://schemas.microsoft.com/office/drawing/2014/main" id="{92CF176E-8060-4935-AD30-626233DAE988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011" name="Text Box 119">
          <a:extLst>
            <a:ext uri="{FF2B5EF4-FFF2-40B4-BE49-F238E27FC236}">
              <a16:creationId xmlns:a16="http://schemas.microsoft.com/office/drawing/2014/main" id="{84644307-B00D-45C3-A660-51733492BE9A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012" name="Text Box 139">
          <a:extLst>
            <a:ext uri="{FF2B5EF4-FFF2-40B4-BE49-F238E27FC236}">
              <a16:creationId xmlns:a16="http://schemas.microsoft.com/office/drawing/2014/main" id="{7DA3FBB6-3E84-4A66-8EFA-42D8B044530E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013" name="Text Box 140">
          <a:extLst>
            <a:ext uri="{FF2B5EF4-FFF2-40B4-BE49-F238E27FC236}">
              <a16:creationId xmlns:a16="http://schemas.microsoft.com/office/drawing/2014/main" id="{738C22A2-748C-41B0-89C1-5BB4B960BF84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014" name="Text Box 141">
          <a:extLst>
            <a:ext uri="{FF2B5EF4-FFF2-40B4-BE49-F238E27FC236}">
              <a16:creationId xmlns:a16="http://schemas.microsoft.com/office/drawing/2014/main" id="{5884E914-DD90-4A9E-BDAE-8C85D5CA4042}"/>
            </a:ext>
          </a:extLst>
        </xdr:cNvPr>
        <xdr:cNvSpPr txBox="1">
          <a:spLocks noChangeArrowheads="1"/>
        </xdr:cNvSpPr>
      </xdr:nvSpPr>
      <xdr:spPr bwMode="auto">
        <a:xfrm>
          <a:off x="19964400" y="328231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22678</xdr:colOff>
      <xdr:row>2</xdr:row>
      <xdr:rowOff>27214</xdr:rowOff>
    </xdr:from>
    <xdr:ext cx="1409040" cy="275717"/>
    <xdr:sp macro="" textlink="">
      <xdr:nvSpPr>
        <xdr:cNvPr id="1015" name="テキスト ボックス 1014">
          <a:extLst>
            <a:ext uri="{FF2B5EF4-FFF2-40B4-BE49-F238E27FC236}">
              <a16:creationId xmlns:a16="http://schemas.microsoft.com/office/drawing/2014/main" id="{B52187C2-0F7D-47E5-B3CE-E64CCE2AA91F}"/>
            </a:ext>
          </a:extLst>
        </xdr:cNvPr>
        <xdr:cNvSpPr txBox="1"/>
      </xdr:nvSpPr>
      <xdr:spPr>
        <a:xfrm>
          <a:off x="16900978" y="21706114"/>
          <a:ext cx="1409040" cy="27571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税込金額を記入する</a:t>
          </a:r>
        </a:p>
      </xdr:txBody>
    </xdr:sp>
    <xdr:clientData/>
  </xdr:oneCellAnchor>
  <xdr:oneCellAnchor>
    <xdr:from>
      <xdr:col>22</xdr:col>
      <xdr:colOff>6803</xdr:colOff>
      <xdr:row>27</xdr:row>
      <xdr:rowOff>27214</xdr:rowOff>
    </xdr:from>
    <xdr:ext cx="1409040" cy="275717"/>
    <xdr:sp macro="" textlink="">
      <xdr:nvSpPr>
        <xdr:cNvPr id="1016" name="テキスト ボックス 1015">
          <a:extLst>
            <a:ext uri="{FF2B5EF4-FFF2-40B4-BE49-F238E27FC236}">
              <a16:creationId xmlns:a16="http://schemas.microsoft.com/office/drawing/2014/main" id="{EB84EE30-A1E0-4E88-83DD-04806842DC0A}"/>
            </a:ext>
          </a:extLst>
        </xdr:cNvPr>
        <xdr:cNvSpPr txBox="1"/>
      </xdr:nvSpPr>
      <xdr:spPr>
        <a:xfrm>
          <a:off x="16885103" y="44870914"/>
          <a:ext cx="1409040" cy="27571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税込金額を記入する</a:t>
          </a:r>
        </a:p>
      </xdr:txBody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17" name="Text Box 80">
          <a:extLst>
            <a:ext uri="{FF2B5EF4-FFF2-40B4-BE49-F238E27FC236}">
              <a16:creationId xmlns:a16="http://schemas.microsoft.com/office/drawing/2014/main" id="{7E76E579-A019-40E8-89BF-B60556DAB630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18" name="Text Box 97">
          <a:extLst>
            <a:ext uri="{FF2B5EF4-FFF2-40B4-BE49-F238E27FC236}">
              <a16:creationId xmlns:a16="http://schemas.microsoft.com/office/drawing/2014/main" id="{2867BD09-F456-4865-8FB2-5F9D662757F1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19" name="Text Box 99">
          <a:extLst>
            <a:ext uri="{FF2B5EF4-FFF2-40B4-BE49-F238E27FC236}">
              <a16:creationId xmlns:a16="http://schemas.microsoft.com/office/drawing/2014/main" id="{AA68DD08-3598-4344-A30E-DDF3B6FA01B3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20" name="Text Box 102">
          <a:extLst>
            <a:ext uri="{FF2B5EF4-FFF2-40B4-BE49-F238E27FC236}">
              <a16:creationId xmlns:a16="http://schemas.microsoft.com/office/drawing/2014/main" id="{1B052E96-3CA4-4D8C-85F1-5DB9C59BFB92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21" name="Text Box 103">
          <a:extLst>
            <a:ext uri="{FF2B5EF4-FFF2-40B4-BE49-F238E27FC236}">
              <a16:creationId xmlns:a16="http://schemas.microsoft.com/office/drawing/2014/main" id="{4BFA063F-1E12-446D-897B-99BF98FCBFEA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22" name="Text Box 104">
          <a:extLst>
            <a:ext uri="{FF2B5EF4-FFF2-40B4-BE49-F238E27FC236}">
              <a16:creationId xmlns:a16="http://schemas.microsoft.com/office/drawing/2014/main" id="{13F59A5E-90A2-4B2A-89D6-7E9F924163A4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023" name="Text Box 107">
          <a:extLst>
            <a:ext uri="{FF2B5EF4-FFF2-40B4-BE49-F238E27FC236}">
              <a16:creationId xmlns:a16="http://schemas.microsoft.com/office/drawing/2014/main" id="{8F4F714E-68EB-49BE-BC9A-BD36C8C89DDE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024" name="Text Box 108">
          <a:extLst>
            <a:ext uri="{FF2B5EF4-FFF2-40B4-BE49-F238E27FC236}">
              <a16:creationId xmlns:a16="http://schemas.microsoft.com/office/drawing/2014/main" id="{901D4E16-017C-4BE0-8D4C-B4ECA272DC52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025" name="Text Box 109">
          <a:extLst>
            <a:ext uri="{FF2B5EF4-FFF2-40B4-BE49-F238E27FC236}">
              <a16:creationId xmlns:a16="http://schemas.microsoft.com/office/drawing/2014/main" id="{59AD97A1-76B0-4D81-9118-46AED3787B8A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26" name="Text Box 112">
          <a:extLst>
            <a:ext uri="{FF2B5EF4-FFF2-40B4-BE49-F238E27FC236}">
              <a16:creationId xmlns:a16="http://schemas.microsoft.com/office/drawing/2014/main" id="{0789C03A-0CE0-42EE-9719-6E9F214300FE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27" name="Text Box 113">
          <a:extLst>
            <a:ext uri="{FF2B5EF4-FFF2-40B4-BE49-F238E27FC236}">
              <a16:creationId xmlns:a16="http://schemas.microsoft.com/office/drawing/2014/main" id="{6A9AE5D5-1A4B-4506-8F1D-2CFFA3EAA3C7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28" name="Text Box 114">
          <a:extLst>
            <a:ext uri="{FF2B5EF4-FFF2-40B4-BE49-F238E27FC236}">
              <a16:creationId xmlns:a16="http://schemas.microsoft.com/office/drawing/2014/main" id="{BB655887-EB9A-4F6B-9743-BE5D3B832482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29" name="Text Box 118">
          <a:extLst>
            <a:ext uri="{FF2B5EF4-FFF2-40B4-BE49-F238E27FC236}">
              <a16:creationId xmlns:a16="http://schemas.microsoft.com/office/drawing/2014/main" id="{76DD494C-824D-430F-8518-A252853C1014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30" name="Text Box 119">
          <a:extLst>
            <a:ext uri="{FF2B5EF4-FFF2-40B4-BE49-F238E27FC236}">
              <a16:creationId xmlns:a16="http://schemas.microsoft.com/office/drawing/2014/main" id="{C49E0AF0-9AD7-4463-A4C6-D9E99A5D5503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031" name="Text Box 122">
          <a:extLst>
            <a:ext uri="{FF2B5EF4-FFF2-40B4-BE49-F238E27FC236}">
              <a16:creationId xmlns:a16="http://schemas.microsoft.com/office/drawing/2014/main" id="{A756B03C-792A-4350-990B-25F2603AC05C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032" name="Text Box 123">
          <a:extLst>
            <a:ext uri="{FF2B5EF4-FFF2-40B4-BE49-F238E27FC236}">
              <a16:creationId xmlns:a16="http://schemas.microsoft.com/office/drawing/2014/main" id="{B875A8E9-6374-4370-8F8F-8771140F5A7E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033" name="Text Box 124">
          <a:extLst>
            <a:ext uri="{FF2B5EF4-FFF2-40B4-BE49-F238E27FC236}">
              <a16:creationId xmlns:a16="http://schemas.microsoft.com/office/drawing/2014/main" id="{ECCBF865-BE4A-4733-8532-86C2F10F1CC1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034" name="Text Box 126">
          <a:extLst>
            <a:ext uri="{FF2B5EF4-FFF2-40B4-BE49-F238E27FC236}">
              <a16:creationId xmlns:a16="http://schemas.microsoft.com/office/drawing/2014/main" id="{F81A7F8C-1DCB-488B-A57C-E2CA2F9C9511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035" name="Text Box 127">
          <a:extLst>
            <a:ext uri="{FF2B5EF4-FFF2-40B4-BE49-F238E27FC236}">
              <a16:creationId xmlns:a16="http://schemas.microsoft.com/office/drawing/2014/main" id="{CFD19BB0-AF9B-43DA-873C-54425A457429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036" name="Text Box 128">
          <a:extLst>
            <a:ext uri="{FF2B5EF4-FFF2-40B4-BE49-F238E27FC236}">
              <a16:creationId xmlns:a16="http://schemas.microsoft.com/office/drawing/2014/main" id="{684AFCCF-C2EC-49A6-A660-14BC6BB49C65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37" name="Text Box 130">
          <a:extLst>
            <a:ext uri="{FF2B5EF4-FFF2-40B4-BE49-F238E27FC236}">
              <a16:creationId xmlns:a16="http://schemas.microsoft.com/office/drawing/2014/main" id="{080B5A48-FF24-46C8-BFD1-6B8FEE41177D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38" name="Text Box 131">
          <a:extLst>
            <a:ext uri="{FF2B5EF4-FFF2-40B4-BE49-F238E27FC236}">
              <a16:creationId xmlns:a16="http://schemas.microsoft.com/office/drawing/2014/main" id="{5C100FE5-F499-4623-9EF7-7D7AE8B30945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39" name="Text Box 132">
          <a:extLst>
            <a:ext uri="{FF2B5EF4-FFF2-40B4-BE49-F238E27FC236}">
              <a16:creationId xmlns:a16="http://schemas.microsoft.com/office/drawing/2014/main" id="{CFE2F08E-8701-4FDE-A45F-43835D913F65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40" name="Text Box 134">
          <a:extLst>
            <a:ext uri="{FF2B5EF4-FFF2-40B4-BE49-F238E27FC236}">
              <a16:creationId xmlns:a16="http://schemas.microsoft.com/office/drawing/2014/main" id="{B1F23ED1-4303-4C41-A245-E5C1F87FDF44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41" name="Text Box 135">
          <a:extLst>
            <a:ext uri="{FF2B5EF4-FFF2-40B4-BE49-F238E27FC236}">
              <a16:creationId xmlns:a16="http://schemas.microsoft.com/office/drawing/2014/main" id="{0A85F547-820D-4D67-861F-86CBA3E35624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42" name="Text Box 136">
          <a:extLst>
            <a:ext uri="{FF2B5EF4-FFF2-40B4-BE49-F238E27FC236}">
              <a16:creationId xmlns:a16="http://schemas.microsoft.com/office/drawing/2014/main" id="{6164AB78-E1FA-4BD3-8FC3-BFFC4DFE9C3B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43" name="Text Box 139">
          <a:extLst>
            <a:ext uri="{FF2B5EF4-FFF2-40B4-BE49-F238E27FC236}">
              <a16:creationId xmlns:a16="http://schemas.microsoft.com/office/drawing/2014/main" id="{A30E224B-C32D-4E33-AD78-6E33273EF2EB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44" name="Text Box 140">
          <a:extLst>
            <a:ext uri="{FF2B5EF4-FFF2-40B4-BE49-F238E27FC236}">
              <a16:creationId xmlns:a16="http://schemas.microsoft.com/office/drawing/2014/main" id="{AFD45B24-5AC5-497A-B760-65E06112351B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45" name="Text Box 141">
          <a:extLst>
            <a:ext uri="{FF2B5EF4-FFF2-40B4-BE49-F238E27FC236}">
              <a16:creationId xmlns:a16="http://schemas.microsoft.com/office/drawing/2014/main" id="{D51EE75A-DD9B-4EA1-85A7-400BFF6C8AE3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046" name="Text Box 143">
          <a:extLst>
            <a:ext uri="{FF2B5EF4-FFF2-40B4-BE49-F238E27FC236}">
              <a16:creationId xmlns:a16="http://schemas.microsoft.com/office/drawing/2014/main" id="{E5AB2025-B782-4150-8CA2-F50696094CDE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047" name="Text Box 144">
          <a:extLst>
            <a:ext uri="{FF2B5EF4-FFF2-40B4-BE49-F238E27FC236}">
              <a16:creationId xmlns:a16="http://schemas.microsoft.com/office/drawing/2014/main" id="{60382A01-25C5-49A5-B560-FEC5739CF720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048" name="Text Box 145">
          <a:extLst>
            <a:ext uri="{FF2B5EF4-FFF2-40B4-BE49-F238E27FC236}">
              <a16:creationId xmlns:a16="http://schemas.microsoft.com/office/drawing/2014/main" id="{4EEC00FB-BE57-4828-96C6-A08B4D521B83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049" name="Text Box 146">
          <a:extLst>
            <a:ext uri="{FF2B5EF4-FFF2-40B4-BE49-F238E27FC236}">
              <a16:creationId xmlns:a16="http://schemas.microsoft.com/office/drawing/2014/main" id="{D0E23729-28F2-4E14-82ED-EECDE4D1E237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050" name="Text Box 147">
          <a:extLst>
            <a:ext uri="{FF2B5EF4-FFF2-40B4-BE49-F238E27FC236}">
              <a16:creationId xmlns:a16="http://schemas.microsoft.com/office/drawing/2014/main" id="{50AF4CF3-037B-4EB0-A1B8-081C3BA07A41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051" name="Text Box 149">
          <a:extLst>
            <a:ext uri="{FF2B5EF4-FFF2-40B4-BE49-F238E27FC236}">
              <a16:creationId xmlns:a16="http://schemas.microsoft.com/office/drawing/2014/main" id="{2DA34ADC-C328-48CA-BDC9-35D27DF9F0C0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052" name="Text Box 150">
          <a:extLst>
            <a:ext uri="{FF2B5EF4-FFF2-40B4-BE49-F238E27FC236}">
              <a16:creationId xmlns:a16="http://schemas.microsoft.com/office/drawing/2014/main" id="{97AAF28C-A717-4803-894C-DEC23C435574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053" name="Text Box 151">
          <a:extLst>
            <a:ext uri="{FF2B5EF4-FFF2-40B4-BE49-F238E27FC236}">
              <a16:creationId xmlns:a16="http://schemas.microsoft.com/office/drawing/2014/main" id="{6DACDB70-C425-46D5-B385-6E99FA5D98C8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54" name="Text Box 153">
          <a:extLst>
            <a:ext uri="{FF2B5EF4-FFF2-40B4-BE49-F238E27FC236}">
              <a16:creationId xmlns:a16="http://schemas.microsoft.com/office/drawing/2014/main" id="{F4CE9E40-133F-4BE5-ACE7-D62D5F6CBA95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55" name="Text Box 154">
          <a:extLst>
            <a:ext uri="{FF2B5EF4-FFF2-40B4-BE49-F238E27FC236}">
              <a16:creationId xmlns:a16="http://schemas.microsoft.com/office/drawing/2014/main" id="{D5053F40-0B7E-4186-8FBA-31D957360113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56" name="Text Box 155">
          <a:extLst>
            <a:ext uri="{FF2B5EF4-FFF2-40B4-BE49-F238E27FC236}">
              <a16:creationId xmlns:a16="http://schemas.microsoft.com/office/drawing/2014/main" id="{EBE03C20-7022-4D14-BA32-259B0CDB3340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57" name="Text Box 156">
          <a:extLst>
            <a:ext uri="{FF2B5EF4-FFF2-40B4-BE49-F238E27FC236}">
              <a16:creationId xmlns:a16="http://schemas.microsoft.com/office/drawing/2014/main" id="{2173AC23-A43A-4A23-BCE3-3EB880263EEE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58" name="Text Box 157">
          <a:extLst>
            <a:ext uri="{FF2B5EF4-FFF2-40B4-BE49-F238E27FC236}">
              <a16:creationId xmlns:a16="http://schemas.microsoft.com/office/drawing/2014/main" id="{2ADA4175-8796-4151-B38E-961C8F1D51C7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59" name="Text Box 159">
          <a:extLst>
            <a:ext uri="{FF2B5EF4-FFF2-40B4-BE49-F238E27FC236}">
              <a16:creationId xmlns:a16="http://schemas.microsoft.com/office/drawing/2014/main" id="{E0FB9D57-54C8-427D-82A5-38748DC3C2AE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60" name="Text Box 160">
          <a:extLst>
            <a:ext uri="{FF2B5EF4-FFF2-40B4-BE49-F238E27FC236}">
              <a16:creationId xmlns:a16="http://schemas.microsoft.com/office/drawing/2014/main" id="{3F0DDC80-3728-4EFC-BC87-95A1078D9A66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61" name="Text Box 161">
          <a:extLst>
            <a:ext uri="{FF2B5EF4-FFF2-40B4-BE49-F238E27FC236}">
              <a16:creationId xmlns:a16="http://schemas.microsoft.com/office/drawing/2014/main" id="{2F1E16BB-BCB0-4F0A-B81A-3BC4DB5D5E5F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62" name="Text Box 102">
          <a:extLst>
            <a:ext uri="{FF2B5EF4-FFF2-40B4-BE49-F238E27FC236}">
              <a16:creationId xmlns:a16="http://schemas.microsoft.com/office/drawing/2014/main" id="{41143492-3F14-4BFB-870D-4205A440972B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63" name="Text Box 103">
          <a:extLst>
            <a:ext uri="{FF2B5EF4-FFF2-40B4-BE49-F238E27FC236}">
              <a16:creationId xmlns:a16="http://schemas.microsoft.com/office/drawing/2014/main" id="{7E4D6407-D84D-4189-954D-719BE75FF8F3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64" name="Text Box 104">
          <a:extLst>
            <a:ext uri="{FF2B5EF4-FFF2-40B4-BE49-F238E27FC236}">
              <a16:creationId xmlns:a16="http://schemas.microsoft.com/office/drawing/2014/main" id="{19337794-C507-4041-85F2-5C3FF0861E11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65" name="Text Box 118">
          <a:extLst>
            <a:ext uri="{FF2B5EF4-FFF2-40B4-BE49-F238E27FC236}">
              <a16:creationId xmlns:a16="http://schemas.microsoft.com/office/drawing/2014/main" id="{53A92683-31EF-4D90-9106-B362D5266F5F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66" name="Text Box 119">
          <a:extLst>
            <a:ext uri="{FF2B5EF4-FFF2-40B4-BE49-F238E27FC236}">
              <a16:creationId xmlns:a16="http://schemas.microsoft.com/office/drawing/2014/main" id="{0EAEA9C8-046A-4A31-A491-12785718B92E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67" name="Text Box 139">
          <a:extLst>
            <a:ext uri="{FF2B5EF4-FFF2-40B4-BE49-F238E27FC236}">
              <a16:creationId xmlns:a16="http://schemas.microsoft.com/office/drawing/2014/main" id="{A97C3AA8-CF1E-4383-B903-3E64FA0758EE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68" name="Text Box 140">
          <a:extLst>
            <a:ext uri="{FF2B5EF4-FFF2-40B4-BE49-F238E27FC236}">
              <a16:creationId xmlns:a16="http://schemas.microsoft.com/office/drawing/2014/main" id="{4A9F5A8B-2C0E-41C4-97A4-036EFB8973C5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69" name="Text Box 141">
          <a:extLst>
            <a:ext uri="{FF2B5EF4-FFF2-40B4-BE49-F238E27FC236}">
              <a16:creationId xmlns:a16="http://schemas.microsoft.com/office/drawing/2014/main" id="{E46829AC-2C4B-4054-8B29-4A74E0E6E910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70" name="Text Box 102">
          <a:extLst>
            <a:ext uri="{FF2B5EF4-FFF2-40B4-BE49-F238E27FC236}">
              <a16:creationId xmlns:a16="http://schemas.microsoft.com/office/drawing/2014/main" id="{77AD4B6A-8110-4E20-B33D-C6008DC3C4D8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71" name="Text Box 103">
          <a:extLst>
            <a:ext uri="{FF2B5EF4-FFF2-40B4-BE49-F238E27FC236}">
              <a16:creationId xmlns:a16="http://schemas.microsoft.com/office/drawing/2014/main" id="{622F769B-8C8C-4F89-BDC3-A42399D72916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72" name="Text Box 104">
          <a:extLst>
            <a:ext uri="{FF2B5EF4-FFF2-40B4-BE49-F238E27FC236}">
              <a16:creationId xmlns:a16="http://schemas.microsoft.com/office/drawing/2014/main" id="{B9C9DBEF-EE26-44B3-9F28-B80FA2FF9C8C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73" name="Text Box 118">
          <a:extLst>
            <a:ext uri="{FF2B5EF4-FFF2-40B4-BE49-F238E27FC236}">
              <a16:creationId xmlns:a16="http://schemas.microsoft.com/office/drawing/2014/main" id="{DBFAE516-FCD7-4DD1-8A4F-DA29DCDBC7B8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74" name="Text Box 119">
          <a:extLst>
            <a:ext uri="{FF2B5EF4-FFF2-40B4-BE49-F238E27FC236}">
              <a16:creationId xmlns:a16="http://schemas.microsoft.com/office/drawing/2014/main" id="{306F1821-8777-4035-8600-D865937DF5CE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75" name="Text Box 139">
          <a:extLst>
            <a:ext uri="{FF2B5EF4-FFF2-40B4-BE49-F238E27FC236}">
              <a16:creationId xmlns:a16="http://schemas.microsoft.com/office/drawing/2014/main" id="{05B8DC62-DC0F-4609-92D8-72CA072675FB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76" name="Text Box 140">
          <a:extLst>
            <a:ext uri="{FF2B5EF4-FFF2-40B4-BE49-F238E27FC236}">
              <a16:creationId xmlns:a16="http://schemas.microsoft.com/office/drawing/2014/main" id="{C1C3F59B-2279-4A78-A417-1780BA124320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77" name="Text Box 141">
          <a:extLst>
            <a:ext uri="{FF2B5EF4-FFF2-40B4-BE49-F238E27FC236}">
              <a16:creationId xmlns:a16="http://schemas.microsoft.com/office/drawing/2014/main" id="{87B32350-1181-48A5-A2DF-C12C5051BA50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78" name="Text Box 102">
          <a:extLst>
            <a:ext uri="{FF2B5EF4-FFF2-40B4-BE49-F238E27FC236}">
              <a16:creationId xmlns:a16="http://schemas.microsoft.com/office/drawing/2014/main" id="{69BBA99C-E491-4632-A68E-7E4BDA45B77F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79" name="Text Box 103">
          <a:extLst>
            <a:ext uri="{FF2B5EF4-FFF2-40B4-BE49-F238E27FC236}">
              <a16:creationId xmlns:a16="http://schemas.microsoft.com/office/drawing/2014/main" id="{A0DEB5B4-CA1C-463B-906F-BA0F6834221B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80" name="Text Box 104">
          <a:extLst>
            <a:ext uri="{FF2B5EF4-FFF2-40B4-BE49-F238E27FC236}">
              <a16:creationId xmlns:a16="http://schemas.microsoft.com/office/drawing/2014/main" id="{1DE6F36C-C208-4C5C-A6C7-7155B5050C60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81" name="Text Box 118">
          <a:extLst>
            <a:ext uri="{FF2B5EF4-FFF2-40B4-BE49-F238E27FC236}">
              <a16:creationId xmlns:a16="http://schemas.microsoft.com/office/drawing/2014/main" id="{C9EF2A1C-D618-482D-ABEF-896FA67D6862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82" name="Text Box 119">
          <a:extLst>
            <a:ext uri="{FF2B5EF4-FFF2-40B4-BE49-F238E27FC236}">
              <a16:creationId xmlns:a16="http://schemas.microsoft.com/office/drawing/2014/main" id="{BC6FDF9F-D2DC-462B-AD29-AEBF3D010A3F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83" name="Text Box 139">
          <a:extLst>
            <a:ext uri="{FF2B5EF4-FFF2-40B4-BE49-F238E27FC236}">
              <a16:creationId xmlns:a16="http://schemas.microsoft.com/office/drawing/2014/main" id="{BFC69A8E-CB01-49A2-A1C1-3E27985033FA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84" name="Text Box 140">
          <a:extLst>
            <a:ext uri="{FF2B5EF4-FFF2-40B4-BE49-F238E27FC236}">
              <a16:creationId xmlns:a16="http://schemas.microsoft.com/office/drawing/2014/main" id="{F8733703-E31E-453A-BFA5-2DB17591A292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85" name="Text Box 141">
          <a:extLst>
            <a:ext uri="{FF2B5EF4-FFF2-40B4-BE49-F238E27FC236}">
              <a16:creationId xmlns:a16="http://schemas.microsoft.com/office/drawing/2014/main" id="{EC7F25CF-510F-4BF2-BDC7-B83A80946265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86" name="Text Box 80">
          <a:extLst>
            <a:ext uri="{FF2B5EF4-FFF2-40B4-BE49-F238E27FC236}">
              <a16:creationId xmlns:a16="http://schemas.microsoft.com/office/drawing/2014/main" id="{F011928F-7FAA-413B-9BA9-C78841EED87E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87" name="Text Box 97">
          <a:extLst>
            <a:ext uri="{FF2B5EF4-FFF2-40B4-BE49-F238E27FC236}">
              <a16:creationId xmlns:a16="http://schemas.microsoft.com/office/drawing/2014/main" id="{8F90A490-66EC-4326-96E0-AB221E187D09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88" name="Text Box 99">
          <a:extLst>
            <a:ext uri="{FF2B5EF4-FFF2-40B4-BE49-F238E27FC236}">
              <a16:creationId xmlns:a16="http://schemas.microsoft.com/office/drawing/2014/main" id="{F27E8473-85EB-464D-8607-A28EAA594FDC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89" name="Text Box 102">
          <a:extLst>
            <a:ext uri="{FF2B5EF4-FFF2-40B4-BE49-F238E27FC236}">
              <a16:creationId xmlns:a16="http://schemas.microsoft.com/office/drawing/2014/main" id="{888DC48E-74EB-4764-94FC-1C652C2D3979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90" name="Text Box 103">
          <a:extLst>
            <a:ext uri="{FF2B5EF4-FFF2-40B4-BE49-F238E27FC236}">
              <a16:creationId xmlns:a16="http://schemas.microsoft.com/office/drawing/2014/main" id="{A1711051-12A4-49BE-A003-584D874AD984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91" name="Text Box 104">
          <a:extLst>
            <a:ext uri="{FF2B5EF4-FFF2-40B4-BE49-F238E27FC236}">
              <a16:creationId xmlns:a16="http://schemas.microsoft.com/office/drawing/2014/main" id="{E2A603DC-18A1-4092-8BA6-84982F4991D2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92" name="Text Box 118">
          <a:extLst>
            <a:ext uri="{FF2B5EF4-FFF2-40B4-BE49-F238E27FC236}">
              <a16:creationId xmlns:a16="http://schemas.microsoft.com/office/drawing/2014/main" id="{AE68BB53-A099-4C89-AF6C-A1DF603C0225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93" name="Text Box 119">
          <a:extLst>
            <a:ext uri="{FF2B5EF4-FFF2-40B4-BE49-F238E27FC236}">
              <a16:creationId xmlns:a16="http://schemas.microsoft.com/office/drawing/2014/main" id="{1A2DD69A-008B-4EEB-B28A-190BCB4E5F6B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94" name="Text Box 139">
          <a:extLst>
            <a:ext uri="{FF2B5EF4-FFF2-40B4-BE49-F238E27FC236}">
              <a16:creationId xmlns:a16="http://schemas.microsoft.com/office/drawing/2014/main" id="{5B738BF9-B28A-4239-88E9-EF2838D03DB3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95" name="Text Box 140">
          <a:extLst>
            <a:ext uri="{FF2B5EF4-FFF2-40B4-BE49-F238E27FC236}">
              <a16:creationId xmlns:a16="http://schemas.microsoft.com/office/drawing/2014/main" id="{B5D70499-F34B-4AFC-9C07-6BD6411CD619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96" name="Text Box 141">
          <a:extLst>
            <a:ext uri="{FF2B5EF4-FFF2-40B4-BE49-F238E27FC236}">
              <a16:creationId xmlns:a16="http://schemas.microsoft.com/office/drawing/2014/main" id="{2EDE4354-2CBA-4B84-A480-97883CAF609B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97" name="Text Box 80">
          <a:extLst>
            <a:ext uri="{FF2B5EF4-FFF2-40B4-BE49-F238E27FC236}">
              <a16:creationId xmlns:a16="http://schemas.microsoft.com/office/drawing/2014/main" id="{FCB8A9A6-158B-4196-BE34-132638296AB3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98" name="Text Box 97">
          <a:extLst>
            <a:ext uri="{FF2B5EF4-FFF2-40B4-BE49-F238E27FC236}">
              <a16:creationId xmlns:a16="http://schemas.microsoft.com/office/drawing/2014/main" id="{F95A366B-8FCD-4C17-A153-14C583E0086F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099" name="Text Box 99">
          <a:extLst>
            <a:ext uri="{FF2B5EF4-FFF2-40B4-BE49-F238E27FC236}">
              <a16:creationId xmlns:a16="http://schemas.microsoft.com/office/drawing/2014/main" id="{00477483-4263-490C-912E-8196A22090FA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00" name="Text Box 102">
          <a:extLst>
            <a:ext uri="{FF2B5EF4-FFF2-40B4-BE49-F238E27FC236}">
              <a16:creationId xmlns:a16="http://schemas.microsoft.com/office/drawing/2014/main" id="{3463EEF8-27BB-43CB-B8CF-FD06CED6D60D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01" name="Text Box 103">
          <a:extLst>
            <a:ext uri="{FF2B5EF4-FFF2-40B4-BE49-F238E27FC236}">
              <a16:creationId xmlns:a16="http://schemas.microsoft.com/office/drawing/2014/main" id="{D300A7B4-91A6-4E6C-A4EC-65A858CC1FD3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02" name="Text Box 104">
          <a:extLst>
            <a:ext uri="{FF2B5EF4-FFF2-40B4-BE49-F238E27FC236}">
              <a16:creationId xmlns:a16="http://schemas.microsoft.com/office/drawing/2014/main" id="{E6EA443D-DF01-41FF-8287-D34A17757915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03" name="Text Box 118">
          <a:extLst>
            <a:ext uri="{FF2B5EF4-FFF2-40B4-BE49-F238E27FC236}">
              <a16:creationId xmlns:a16="http://schemas.microsoft.com/office/drawing/2014/main" id="{9640A92C-2AF1-4086-9C13-3C861A127FC0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04" name="Text Box 119">
          <a:extLst>
            <a:ext uri="{FF2B5EF4-FFF2-40B4-BE49-F238E27FC236}">
              <a16:creationId xmlns:a16="http://schemas.microsoft.com/office/drawing/2014/main" id="{BAE43C17-1075-4BAE-8794-E6FD29E11C76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05" name="Text Box 139">
          <a:extLst>
            <a:ext uri="{FF2B5EF4-FFF2-40B4-BE49-F238E27FC236}">
              <a16:creationId xmlns:a16="http://schemas.microsoft.com/office/drawing/2014/main" id="{6E22DB4C-F805-4529-9CF3-9FFF8A8C179F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06" name="Text Box 140">
          <a:extLst>
            <a:ext uri="{FF2B5EF4-FFF2-40B4-BE49-F238E27FC236}">
              <a16:creationId xmlns:a16="http://schemas.microsoft.com/office/drawing/2014/main" id="{25CB68CF-0404-4088-9D80-B341E7180ED9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07" name="Text Box 141">
          <a:extLst>
            <a:ext uri="{FF2B5EF4-FFF2-40B4-BE49-F238E27FC236}">
              <a16:creationId xmlns:a16="http://schemas.microsoft.com/office/drawing/2014/main" id="{1D81DA69-392F-4E53-B3CA-C3FFB57E4E87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08" name="Text Box 80">
          <a:extLst>
            <a:ext uri="{FF2B5EF4-FFF2-40B4-BE49-F238E27FC236}">
              <a16:creationId xmlns:a16="http://schemas.microsoft.com/office/drawing/2014/main" id="{C528612A-8566-4A9D-85F0-28D04664546D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09" name="Text Box 97">
          <a:extLst>
            <a:ext uri="{FF2B5EF4-FFF2-40B4-BE49-F238E27FC236}">
              <a16:creationId xmlns:a16="http://schemas.microsoft.com/office/drawing/2014/main" id="{0D82659F-E131-44B7-9734-D52E0993072C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10" name="Text Box 99">
          <a:extLst>
            <a:ext uri="{FF2B5EF4-FFF2-40B4-BE49-F238E27FC236}">
              <a16:creationId xmlns:a16="http://schemas.microsoft.com/office/drawing/2014/main" id="{D8DFE6A0-0B84-49D9-808F-62C35432B7F7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11" name="Text Box 102">
          <a:extLst>
            <a:ext uri="{FF2B5EF4-FFF2-40B4-BE49-F238E27FC236}">
              <a16:creationId xmlns:a16="http://schemas.microsoft.com/office/drawing/2014/main" id="{B994315C-8BAC-4203-996D-1E7B92BE9E28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12" name="Text Box 103">
          <a:extLst>
            <a:ext uri="{FF2B5EF4-FFF2-40B4-BE49-F238E27FC236}">
              <a16:creationId xmlns:a16="http://schemas.microsoft.com/office/drawing/2014/main" id="{7B2C7A13-30A4-4EF4-8FA8-5EB3610DC1FA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13" name="Text Box 104">
          <a:extLst>
            <a:ext uri="{FF2B5EF4-FFF2-40B4-BE49-F238E27FC236}">
              <a16:creationId xmlns:a16="http://schemas.microsoft.com/office/drawing/2014/main" id="{50BCB144-7020-4662-A780-8D6C3A854BB0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14" name="Text Box 118">
          <a:extLst>
            <a:ext uri="{FF2B5EF4-FFF2-40B4-BE49-F238E27FC236}">
              <a16:creationId xmlns:a16="http://schemas.microsoft.com/office/drawing/2014/main" id="{B5204E8C-89EC-48AD-B815-B8A7FC2BA226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15" name="Text Box 119">
          <a:extLst>
            <a:ext uri="{FF2B5EF4-FFF2-40B4-BE49-F238E27FC236}">
              <a16:creationId xmlns:a16="http://schemas.microsoft.com/office/drawing/2014/main" id="{A6A6C1A2-33FB-4417-881F-CC68C6B5A0AA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16" name="Text Box 139">
          <a:extLst>
            <a:ext uri="{FF2B5EF4-FFF2-40B4-BE49-F238E27FC236}">
              <a16:creationId xmlns:a16="http://schemas.microsoft.com/office/drawing/2014/main" id="{2CEF3893-A22D-470E-AB99-093DF24E1DDD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17" name="Text Box 140">
          <a:extLst>
            <a:ext uri="{FF2B5EF4-FFF2-40B4-BE49-F238E27FC236}">
              <a16:creationId xmlns:a16="http://schemas.microsoft.com/office/drawing/2014/main" id="{B68EE33B-6CBC-4400-879A-2EE8BDB9A6BD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18" name="Text Box 141">
          <a:extLst>
            <a:ext uri="{FF2B5EF4-FFF2-40B4-BE49-F238E27FC236}">
              <a16:creationId xmlns:a16="http://schemas.microsoft.com/office/drawing/2014/main" id="{734C0C8D-8941-4C14-8A5D-966356F0316D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19" name="Text Box 80">
          <a:extLst>
            <a:ext uri="{FF2B5EF4-FFF2-40B4-BE49-F238E27FC236}">
              <a16:creationId xmlns:a16="http://schemas.microsoft.com/office/drawing/2014/main" id="{D4FE2D56-90C9-4DD0-9711-04CA0D1B2DA3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20" name="Text Box 97">
          <a:extLst>
            <a:ext uri="{FF2B5EF4-FFF2-40B4-BE49-F238E27FC236}">
              <a16:creationId xmlns:a16="http://schemas.microsoft.com/office/drawing/2014/main" id="{C82A68DB-546F-4AEA-A516-9E3B56E3A53E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21" name="Text Box 99">
          <a:extLst>
            <a:ext uri="{FF2B5EF4-FFF2-40B4-BE49-F238E27FC236}">
              <a16:creationId xmlns:a16="http://schemas.microsoft.com/office/drawing/2014/main" id="{66DCA4B5-5E62-49EE-A4BC-C77C6C5468E5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22" name="Text Box 102">
          <a:extLst>
            <a:ext uri="{FF2B5EF4-FFF2-40B4-BE49-F238E27FC236}">
              <a16:creationId xmlns:a16="http://schemas.microsoft.com/office/drawing/2014/main" id="{994912C1-C123-4BC7-B30C-F8339C35E671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23" name="Text Box 103">
          <a:extLst>
            <a:ext uri="{FF2B5EF4-FFF2-40B4-BE49-F238E27FC236}">
              <a16:creationId xmlns:a16="http://schemas.microsoft.com/office/drawing/2014/main" id="{3D707D26-E582-483E-B13C-118F031C3EBE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24" name="Text Box 104">
          <a:extLst>
            <a:ext uri="{FF2B5EF4-FFF2-40B4-BE49-F238E27FC236}">
              <a16:creationId xmlns:a16="http://schemas.microsoft.com/office/drawing/2014/main" id="{B8AA8B70-0DD1-48E0-9AF7-F5BB2CF15AA6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125" name="Text Box 107">
          <a:extLst>
            <a:ext uri="{FF2B5EF4-FFF2-40B4-BE49-F238E27FC236}">
              <a16:creationId xmlns:a16="http://schemas.microsoft.com/office/drawing/2014/main" id="{C3C4DF23-1249-433D-BB69-85AC039523C2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126" name="Text Box 108">
          <a:extLst>
            <a:ext uri="{FF2B5EF4-FFF2-40B4-BE49-F238E27FC236}">
              <a16:creationId xmlns:a16="http://schemas.microsoft.com/office/drawing/2014/main" id="{FCB8ADF6-DEDD-4183-8A98-DCFB748C3884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127" name="Text Box 109">
          <a:extLst>
            <a:ext uri="{FF2B5EF4-FFF2-40B4-BE49-F238E27FC236}">
              <a16:creationId xmlns:a16="http://schemas.microsoft.com/office/drawing/2014/main" id="{FA7BC24A-7F8E-42ED-B682-ACA8F3C7DB8E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28" name="Text Box 112">
          <a:extLst>
            <a:ext uri="{FF2B5EF4-FFF2-40B4-BE49-F238E27FC236}">
              <a16:creationId xmlns:a16="http://schemas.microsoft.com/office/drawing/2014/main" id="{F1140A92-7D2A-4189-ABB7-1DB95E6AB9AC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29" name="Text Box 113">
          <a:extLst>
            <a:ext uri="{FF2B5EF4-FFF2-40B4-BE49-F238E27FC236}">
              <a16:creationId xmlns:a16="http://schemas.microsoft.com/office/drawing/2014/main" id="{D4FD2A8A-41D0-4C7F-AD1D-52C3460EAE06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30" name="Text Box 114">
          <a:extLst>
            <a:ext uri="{FF2B5EF4-FFF2-40B4-BE49-F238E27FC236}">
              <a16:creationId xmlns:a16="http://schemas.microsoft.com/office/drawing/2014/main" id="{FC8190AA-C6A1-4788-BF5F-2F35669304BE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31" name="Text Box 118">
          <a:extLst>
            <a:ext uri="{FF2B5EF4-FFF2-40B4-BE49-F238E27FC236}">
              <a16:creationId xmlns:a16="http://schemas.microsoft.com/office/drawing/2014/main" id="{9167A633-9B53-4817-8E9C-31135E3CA750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32" name="Text Box 119">
          <a:extLst>
            <a:ext uri="{FF2B5EF4-FFF2-40B4-BE49-F238E27FC236}">
              <a16:creationId xmlns:a16="http://schemas.microsoft.com/office/drawing/2014/main" id="{BC193A70-3D96-4859-85BA-95D12B028EA9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133" name="Text Box 122">
          <a:extLst>
            <a:ext uri="{FF2B5EF4-FFF2-40B4-BE49-F238E27FC236}">
              <a16:creationId xmlns:a16="http://schemas.microsoft.com/office/drawing/2014/main" id="{F5CF5A7D-C28A-4375-B199-2F38FE27B463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134" name="Text Box 123">
          <a:extLst>
            <a:ext uri="{FF2B5EF4-FFF2-40B4-BE49-F238E27FC236}">
              <a16:creationId xmlns:a16="http://schemas.microsoft.com/office/drawing/2014/main" id="{D8AA2B7B-3971-4142-A941-F7DF3D7B7804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135" name="Text Box 124">
          <a:extLst>
            <a:ext uri="{FF2B5EF4-FFF2-40B4-BE49-F238E27FC236}">
              <a16:creationId xmlns:a16="http://schemas.microsoft.com/office/drawing/2014/main" id="{DA862465-EDA2-4869-AE02-9D4612BB78C9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136" name="Text Box 126">
          <a:extLst>
            <a:ext uri="{FF2B5EF4-FFF2-40B4-BE49-F238E27FC236}">
              <a16:creationId xmlns:a16="http://schemas.microsoft.com/office/drawing/2014/main" id="{227B6C21-B626-48ED-AB86-D2B056DB8118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137" name="Text Box 127">
          <a:extLst>
            <a:ext uri="{FF2B5EF4-FFF2-40B4-BE49-F238E27FC236}">
              <a16:creationId xmlns:a16="http://schemas.microsoft.com/office/drawing/2014/main" id="{01AA3FDC-C486-4B81-82B5-C8216974D8FD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138" name="Text Box 128">
          <a:extLst>
            <a:ext uri="{FF2B5EF4-FFF2-40B4-BE49-F238E27FC236}">
              <a16:creationId xmlns:a16="http://schemas.microsoft.com/office/drawing/2014/main" id="{B5C27863-3417-48B1-8144-B064A683E0BE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39" name="Text Box 130">
          <a:extLst>
            <a:ext uri="{FF2B5EF4-FFF2-40B4-BE49-F238E27FC236}">
              <a16:creationId xmlns:a16="http://schemas.microsoft.com/office/drawing/2014/main" id="{2AC7F9E3-92D8-40EE-8C2B-BE0CE7965469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40" name="Text Box 131">
          <a:extLst>
            <a:ext uri="{FF2B5EF4-FFF2-40B4-BE49-F238E27FC236}">
              <a16:creationId xmlns:a16="http://schemas.microsoft.com/office/drawing/2014/main" id="{603BE712-0B9F-4C35-BCEA-5E3B552FA0E2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41" name="Text Box 132">
          <a:extLst>
            <a:ext uri="{FF2B5EF4-FFF2-40B4-BE49-F238E27FC236}">
              <a16:creationId xmlns:a16="http://schemas.microsoft.com/office/drawing/2014/main" id="{E95B33E3-F56D-40F6-9F1D-27BD81DABCFC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42" name="Text Box 134">
          <a:extLst>
            <a:ext uri="{FF2B5EF4-FFF2-40B4-BE49-F238E27FC236}">
              <a16:creationId xmlns:a16="http://schemas.microsoft.com/office/drawing/2014/main" id="{0F03D98C-0219-47B1-A270-3EEF8BF84D26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43" name="Text Box 135">
          <a:extLst>
            <a:ext uri="{FF2B5EF4-FFF2-40B4-BE49-F238E27FC236}">
              <a16:creationId xmlns:a16="http://schemas.microsoft.com/office/drawing/2014/main" id="{17ED7E72-0B04-4F45-92FE-3A94DF8D1C02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44" name="Text Box 136">
          <a:extLst>
            <a:ext uri="{FF2B5EF4-FFF2-40B4-BE49-F238E27FC236}">
              <a16:creationId xmlns:a16="http://schemas.microsoft.com/office/drawing/2014/main" id="{FE960990-AA12-4DA9-96BE-06BF059EAF1B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45" name="Text Box 139">
          <a:extLst>
            <a:ext uri="{FF2B5EF4-FFF2-40B4-BE49-F238E27FC236}">
              <a16:creationId xmlns:a16="http://schemas.microsoft.com/office/drawing/2014/main" id="{C8F34E98-04B5-449C-A5FF-0D15700797CF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46" name="Text Box 140">
          <a:extLst>
            <a:ext uri="{FF2B5EF4-FFF2-40B4-BE49-F238E27FC236}">
              <a16:creationId xmlns:a16="http://schemas.microsoft.com/office/drawing/2014/main" id="{16E97E33-5DED-4375-B330-1681DF51BE7C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47" name="Text Box 141">
          <a:extLst>
            <a:ext uri="{FF2B5EF4-FFF2-40B4-BE49-F238E27FC236}">
              <a16:creationId xmlns:a16="http://schemas.microsoft.com/office/drawing/2014/main" id="{6164E189-1574-4FC2-B885-22236023EF32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148" name="Text Box 143">
          <a:extLst>
            <a:ext uri="{FF2B5EF4-FFF2-40B4-BE49-F238E27FC236}">
              <a16:creationId xmlns:a16="http://schemas.microsoft.com/office/drawing/2014/main" id="{BE7DA7A3-F3DC-4686-96C4-6AD33FFE768F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149" name="Text Box 144">
          <a:extLst>
            <a:ext uri="{FF2B5EF4-FFF2-40B4-BE49-F238E27FC236}">
              <a16:creationId xmlns:a16="http://schemas.microsoft.com/office/drawing/2014/main" id="{5747597A-6FA0-4DA4-B681-DACD322D5790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150" name="Text Box 145">
          <a:extLst>
            <a:ext uri="{FF2B5EF4-FFF2-40B4-BE49-F238E27FC236}">
              <a16:creationId xmlns:a16="http://schemas.microsoft.com/office/drawing/2014/main" id="{F9CE7A0C-AB10-4BB6-A727-320ECCB973C9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151" name="Text Box 146">
          <a:extLst>
            <a:ext uri="{FF2B5EF4-FFF2-40B4-BE49-F238E27FC236}">
              <a16:creationId xmlns:a16="http://schemas.microsoft.com/office/drawing/2014/main" id="{A62822E7-D2D1-44D4-A385-9C3DC7D5937A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152" name="Text Box 147">
          <a:extLst>
            <a:ext uri="{FF2B5EF4-FFF2-40B4-BE49-F238E27FC236}">
              <a16:creationId xmlns:a16="http://schemas.microsoft.com/office/drawing/2014/main" id="{A9D47A60-B9DC-402A-BCF7-F71642D81EC5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153" name="Text Box 149">
          <a:extLst>
            <a:ext uri="{FF2B5EF4-FFF2-40B4-BE49-F238E27FC236}">
              <a16:creationId xmlns:a16="http://schemas.microsoft.com/office/drawing/2014/main" id="{0BC26A45-51D6-4424-B777-3DC8F5B4E318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154" name="Text Box 150">
          <a:extLst>
            <a:ext uri="{FF2B5EF4-FFF2-40B4-BE49-F238E27FC236}">
              <a16:creationId xmlns:a16="http://schemas.microsoft.com/office/drawing/2014/main" id="{EE6DACDC-CFD9-438A-BD68-79391C5B2284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1155" name="Text Box 151">
          <a:extLst>
            <a:ext uri="{FF2B5EF4-FFF2-40B4-BE49-F238E27FC236}">
              <a16:creationId xmlns:a16="http://schemas.microsoft.com/office/drawing/2014/main" id="{7B49AF53-D574-4E5D-8617-377715D4237B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56" name="Text Box 153">
          <a:extLst>
            <a:ext uri="{FF2B5EF4-FFF2-40B4-BE49-F238E27FC236}">
              <a16:creationId xmlns:a16="http://schemas.microsoft.com/office/drawing/2014/main" id="{51703720-BF5B-449F-8D60-1BC45DB7A295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57" name="Text Box 154">
          <a:extLst>
            <a:ext uri="{FF2B5EF4-FFF2-40B4-BE49-F238E27FC236}">
              <a16:creationId xmlns:a16="http://schemas.microsoft.com/office/drawing/2014/main" id="{1A57A15E-C902-4EA7-85FE-39A95818D832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58" name="Text Box 155">
          <a:extLst>
            <a:ext uri="{FF2B5EF4-FFF2-40B4-BE49-F238E27FC236}">
              <a16:creationId xmlns:a16="http://schemas.microsoft.com/office/drawing/2014/main" id="{85CAD8F0-6279-485D-8EF0-0E8B47D8F97C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59" name="Text Box 156">
          <a:extLst>
            <a:ext uri="{FF2B5EF4-FFF2-40B4-BE49-F238E27FC236}">
              <a16:creationId xmlns:a16="http://schemas.microsoft.com/office/drawing/2014/main" id="{760DF8B2-E8AE-4B0D-82EA-CBD141C6335F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60" name="Text Box 157">
          <a:extLst>
            <a:ext uri="{FF2B5EF4-FFF2-40B4-BE49-F238E27FC236}">
              <a16:creationId xmlns:a16="http://schemas.microsoft.com/office/drawing/2014/main" id="{2AA838B6-FF01-4F9D-A75F-521BF75D641D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61" name="Text Box 159">
          <a:extLst>
            <a:ext uri="{FF2B5EF4-FFF2-40B4-BE49-F238E27FC236}">
              <a16:creationId xmlns:a16="http://schemas.microsoft.com/office/drawing/2014/main" id="{1B611F4D-53B8-4562-9ACC-3B97D70C2E02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62" name="Text Box 160">
          <a:extLst>
            <a:ext uri="{FF2B5EF4-FFF2-40B4-BE49-F238E27FC236}">
              <a16:creationId xmlns:a16="http://schemas.microsoft.com/office/drawing/2014/main" id="{B02B1CAC-C540-41E0-8458-D1FF3CBD73A4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63" name="Text Box 161">
          <a:extLst>
            <a:ext uri="{FF2B5EF4-FFF2-40B4-BE49-F238E27FC236}">
              <a16:creationId xmlns:a16="http://schemas.microsoft.com/office/drawing/2014/main" id="{64B995AF-45A0-441F-B5E5-91B9260FE7CD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64" name="Text Box 102">
          <a:extLst>
            <a:ext uri="{FF2B5EF4-FFF2-40B4-BE49-F238E27FC236}">
              <a16:creationId xmlns:a16="http://schemas.microsoft.com/office/drawing/2014/main" id="{07918E34-62FB-4848-89AD-43F36D5E206E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65" name="Text Box 103">
          <a:extLst>
            <a:ext uri="{FF2B5EF4-FFF2-40B4-BE49-F238E27FC236}">
              <a16:creationId xmlns:a16="http://schemas.microsoft.com/office/drawing/2014/main" id="{4B76079C-95E0-407A-ACFF-C4AA9FA507B3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66" name="Text Box 104">
          <a:extLst>
            <a:ext uri="{FF2B5EF4-FFF2-40B4-BE49-F238E27FC236}">
              <a16:creationId xmlns:a16="http://schemas.microsoft.com/office/drawing/2014/main" id="{B9FAAC2F-C602-4C1E-968B-1D0D2F916ADC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67" name="Text Box 118">
          <a:extLst>
            <a:ext uri="{FF2B5EF4-FFF2-40B4-BE49-F238E27FC236}">
              <a16:creationId xmlns:a16="http://schemas.microsoft.com/office/drawing/2014/main" id="{5096A5CB-0704-46EA-A8E7-8623E663BFE7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68" name="Text Box 119">
          <a:extLst>
            <a:ext uri="{FF2B5EF4-FFF2-40B4-BE49-F238E27FC236}">
              <a16:creationId xmlns:a16="http://schemas.microsoft.com/office/drawing/2014/main" id="{9E9C0AA3-F745-4C3E-8532-C5B96B20DDEC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69" name="Text Box 139">
          <a:extLst>
            <a:ext uri="{FF2B5EF4-FFF2-40B4-BE49-F238E27FC236}">
              <a16:creationId xmlns:a16="http://schemas.microsoft.com/office/drawing/2014/main" id="{8DE0FF73-9730-45C2-B294-8BB7AFA0BD73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70" name="Text Box 140">
          <a:extLst>
            <a:ext uri="{FF2B5EF4-FFF2-40B4-BE49-F238E27FC236}">
              <a16:creationId xmlns:a16="http://schemas.microsoft.com/office/drawing/2014/main" id="{4E1BEC89-448F-42FF-A147-239FDEC3D049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71" name="Text Box 141">
          <a:extLst>
            <a:ext uri="{FF2B5EF4-FFF2-40B4-BE49-F238E27FC236}">
              <a16:creationId xmlns:a16="http://schemas.microsoft.com/office/drawing/2014/main" id="{5D224A8C-120B-488F-9994-E78955D7E083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72" name="Text Box 102">
          <a:extLst>
            <a:ext uri="{FF2B5EF4-FFF2-40B4-BE49-F238E27FC236}">
              <a16:creationId xmlns:a16="http://schemas.microsoft.com/office/drawing/2014/main" id="{BE0ED51D-01E8-4AE3-8FDC-D82A6E9C8812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73" name="Text Box 103">
          <a:extLst>
            <a:ext uri="{FF2B5EF4-FFF2-40B4-BE49-F238E27FC236}">
              <a16:creationId xmlns:a16="http://schemas.microsoft.com/office/drawing/2014/main" id="{4BCC8691-0D4A-4290-90F0-21389D8E598D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74" name="Text Box 104">
          <a:extLst>
            <a:ext uri="{FF2B5EF4-FFF2-40B4-BE49-F238E27FC236}">
              <a16:creationId xmlns:a16="http://schemas.microsoft.com/office/drawing/2014/main" id="{8FDF900D-F2EF-4A0B-BAD0-737E5A4347C9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75" name="Text Box 118">
          <a:extLst>
            <a:ext uri="{FF2B5EF4-FFF2-40B4-BE49-F238E27FC236}">
              <a16:creationId xmlns:a16="http://schemas.microsoft.com/office/drawing/2014/main" id="{21617541-3437-4817-B747-7345D70BBF65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76" name="Text Box 119">
          <a:extLst>
            <a:ext uri="{FF2B5EF4-FFF2-40B4-BE49-F238E27FC236}">
              <a16:creationId xmlns:a16="http://schemas.microsoft.com/office/drawing/2014/main" id="{0882A062-FEF0-4EDE-8695-162FF51EF2BB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77" name="Text Box 139">
          <a:extLst>
            <a:ext uri="{FF2B5EF4-FFF2-40B4-BE49-F238E27FC236}">
              <a16:creationId xmlns:a16="http://schemas.microsoft.com/office/drawing/2014/main" id="{9735C860-5AEF-4CAB-A34F-7B40D36C9071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78" name="Text Box 140">
          <a:extLst>
            <a:ext uri="{FF2B5EF4-FFF2-40B4-BE49-F238E27FC236}">
              <a16:creationId xmlns:a16="http://schemas.microsoft.com/office/drawing/2014/main" id="{D2CB07D2-D715-4A41-8B93-92F85E7534C8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79" name="Text Box 141">
          <a:extLst>
            <a:ext uri="{FF2B5EF4-FFF2-40B4-BE49-F238E27FC236}">
              <a16:creationId xmlns:a16="http://schemas.microsoft.com/office/drawing/2014/main" id="{790D9A9F-9614-48B7-BED4-67373CD74E51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80" name="Text Box 102">
          <a:extLst>
            <a:ext uri="{FF2B5EF4-FFF2-40B4-BE49-F238E27FC236}">
              <a16:creationId xmlns:a16="http://schemas.microsoft.com/office/drawing/2014/main" id="{1111B0B7-1037-43C0-8560-431E8159F550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81" name="Text Box 103">
          <a:extLst>
            <a:ext uri="{FF2B5EF4-FFF2-40B4-BE49-F238E27FC236}">
              <a16:creationId xmlns:a16="http://schemas.microsoft.com/office/drawing/2014/main" id="{44DA7638-7A3C-41BD-9FFA-EAC86C83CFD1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82" name="Text Box 104">
          <a:extLst>
            <a:ext uri="{FF2B5EF4-FFF2-40B4-BE49-F238E27FC236}">
              <a16:creationId xmlns:a16="http://schemas.microsoft.com/office/drawing/2014/main" id="{D300FF00-3DAF-4B43-A160-7AFF502FE2F5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83" name="Text Box 118">
          <a:extLst>
            <a:ext uri="{FF2B5EF4-FFF2-40B4-BE49-F238E27FC236}">
              <a16:creationId xmlns:a16="http://schemas.microsoft.com/office/drawing/2014/main" id="{22497C94-1088-442D-AFEE-8C48A3855E2C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84" name="Text Box 119">
          <a:extLst>
            <a:ext uri="{FF2B5EF4-FFF2-40B4-BE49-F238E27FC236}">
              <a16:creationId xmlns:a16="http://schemas.microsoft.com/office/drawing/2014/main" id="{CDA1AF22-3FBC-4350-8F93-867FFD7DE1A7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85" name="Text Box 139">
          <a:extLst>
            <a:ext uri="{FF2B5EF4-FFF2-40B4-BE49-F238E27FC236}">
              <a16:creationId xmlns:a16="http://schemas.microsoft.com/office/drawing/2014/main" id="{F54263E3-33C5-4A80-8F5E-6431870A4ADE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86" name="Text Box 140">
          <a:extLst>
            <a:ext uri="{FF2B5EF4-FFF2-40B4-BE49-F238E27FC236}">
              <a16:creationId xmlns:a16="http://schemas.microsoft.com/office/drawing/2014/main" id="{30B4BE09-2D4F-46D3-9919-52EABB80F455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87" name="Text Box 141">
          <a:extLst>
            <a:ext uri="{FF2B5EF4-FFF2-40B4-BE49-F238E27FC236}">
              <a16:creationId xmlns:a16="http://schemas.microsoft.com/office/drawing/2014/main" id="{29C0ECE4-34FD-48A9-9EDE-19283F01B3BF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88" name="Text Box 80">
          <a:extLst>
            <a:ext uri="{FF2B5EF4-FFF2-40B4-BE49-F238E27FC236}">
              <a16:creationId xmlns:a16="http://schemas.microsoft.com/office/drawing/2014/main" id="{43409F54-D02A-4A3C-96FA-987A602D9636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89" name="Text Box 97">
          <a:extLst>
            <a:ext uri="{FF2B5EF4-FFF2-40B4-BE49-F238E27FC236}">
              <a16:creationId xmlns:a16="http://schemas.microsoft.com/office/drawing/2014/main" id="{B4033694-6718-4857-A7EB-E97CE9CD902F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90" name="Text Box 99">
          <a:extLst>
            <a:ext uri="{FF2B5EF4-FFF2-40B4-BE49-F238E27FC236}">
              <a16:creationId xmlns:a16="http://schemas.microsoft.com/office/drawing/2014/main" id="{C7DC17C7-7BFE-4246-A905-F9867DF11C31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91" name="Text Box 102">
          <a:extLst>
            <a:ext uri="{FF2B5EF4-FFF2-40B4-BE49-F238E27FC236}">
              <a16:creationId xmlns:a16="http://schemas.microsoft.com/office/drawing/2014/main" id="{567C1D18-842C-431B-AA22-8DB33346D539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92" name="Text Box 103">
          <a:extLst>
            <a:ext uri="{FF2B5EF4-FFF2-40B4-BE49-F238E27FC236}">
              <a16:creationId xmlns:a16="http://schemas.microsoft.com/office/drawing/2014/main" id="{59EE601F-BD43-4885-B016-DD8B11D3E39F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93" name="Text Box 104">
          <a:extLst>
            <a:ext uri="{FF2B5EF4-FFF2-40B4-BE49-F238E27FC236}">
              <a16:creationId xmlns:a16="http://schemas.microsoft.com/office/drawing/2014/main" id="{DBB9CCF6-AD88-4A3C-ADD7-2F69147DC100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94" name="Text Box 118">
          <a:extLst>
            <a:ext uri="{FF2B5EF4-FFF2-40B4-BE49-F238E27FC236}">
              <a16:creationId xmlns:a16="http://schemas.microsoft.com/office/drawing/2014/main" id="{3CC161A6-52F8-47C3-8BE4-75C7F804BD4F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95" name="Text Box 119">
          <a:extLst>
            <a:ext uri="{FF2B5EF4-FFF2-40B4-BE49-F238E27FC236}">
              <a16:creationId xmlns:a16="http://schemas.microsoft.com/office/drawing/2014/main" id="{7FF28CBA-92E1-432D-B20B-DA3052F65F74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96" name="Text Box 139">
          <a:extLst>
            <a:ext uri="{FF2B5EF4-FFF2-40B4-BE49-F238E27FC236}">
              <a16:creationId xmlns:a16="http://schemas.microsoft.com/office/drawing/2014/main" id="{E50AE04C-6DEE-4216-88A3-8741578E4E6F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97" name="Text Box 140">
          <a:extLst>
            <a:ext uri="{FF2B5EF4-FFF2-40B4-BE49-F238E27FC236}">
              <a16:creationId xmlns:a16="http://schemas.microsoft.com/office/drawing/2014/main" id="{7763FCFD-20F0-4F76-A221-6BFF97514341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98" name="Text Box 141">
          <a:extLst>
            <a:ext uri="{FF2B5EF4-FFF2-40B4-BE49-F238E27FC236}">
              <a16:creationId xmlns:a16="http://schemas.microsoft.com/office/drawing/2014/main" id="{CF0AC0E9-BA83-446C-B9D9-FD1D17325577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199" name="Text Box 80">
          <a:extLst>
            <a:ext uri="{FF2B5EF4-FFF2-40B4-BE49-F238E27FC236}">
              <a16:creationId xmlns:a16="http://schemas.microsoft.com/office/drawing/2014/main" id="{89930AB2-A1B7-4F12-9EDC-9201A3C9988A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200" name="Text Box 97">
          <a:extLst>
            <a:ext uri="{FF2B5EF4-FFF2-40B4-BE49-F238E27FC236}">
              <a16:creationId xmlns:a16="http://schemas.microsoft.com/office/drawing/2014/main" id="{BC4FA073-CD40-4CB7-B2E6-8F0A708EEC76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201" name="Text Box 99">
          <a:extLst>
            <a:ext uri="{FF2B5EF4-FFF2-40B4-BE49-F238E27FC236}">
              <a16:creationId xmlns:a16="http://schemas.microsoft.com/office/drawing/2014/main" id="{EE26D6DE-7E7F-4688-86CB-916C345E11A1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202" name="Text Box 102">
          <a:extLst>
            <a:ext uri="{FF2B5EF4-FFF2-40B4-BE49-F238E27FC236}">
              <a16:creationId xmlns:a16="http://schemas.microsoft.com/office/drawing/2014/main" id="{A580551D-F326-4999-90BC-3E68F54D629F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203" name="Text Box 103">
          <a:extLst>
            <a:ext uri="{FF2B5EF4-FFF2-40B4-BE49-F238E27FC236}">
              <a16:creationId xmlns:a16="http://schemas.microsoft.com/office/drawing/2014/main" id="{943A458C-9C94-4A9F-9242-09B8FBD05946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204" name="Text Box 104">
          <a:extLst>
            <a:ext uri="{FF2B5EF4-FFF2-40B4-BE49-F238E27FC236}">
              <a16:creationId xmlns:a16="http://schemas.microsoft.com/office/drawing/2014/main" id="{D04B92FF-11CA-4086-B592-EFF024F05FC2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205" name="Text Box 118">
          <a:extLst>
            <a:ext uri="{FF2B5EF4-FFF2-40B4-BE49-F238E27FC236}">
              <a16:creationId xmlns:a16="http://schemas.microsoft.com/office/drawing/2014/main" id="{4299C7BE-164E-4B15-A913-AE0F6921A72D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206" name="Text Box 119">
          <a:extLst>
            <a:ext uri="{FF2B5EF4-FFF2-40B4-BE49-F238E27FC236}">
              <a16:creationId xmlns:a16="http://schemas.microsoft.com/office/drawing/2014/main" id="{FE47203B-0F5D-46C3-A12E-FEE3C522CDDB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207" name="Text Box 139">
          <a:extLst>
            <a:ext uri="{FF2B5EF4-FFF2-40B4-BE49-F238E27FC236}">
              <a16:creationId xmlns:a16="http://schemas.microsoft.com/office/drawing/2014/main" id="{55210911-0592-4403-9281-F2228B1160CA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208" name="Text Box 140">
          <a:extLst>
            <a:ext uri="{FF2B5EF4-FFF2-40B4-BE49-F238E27FC236}">
              <a16:creationId xmlns:a16="http://schemas.microsoft.com/office/drawing/2014/main" id="{F2DFE85B-3528-4C8B-A204-F1D58B497CA0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209" name="Text Box 141">
          <a:extLst>
            <a:ext uri="{FF2B5EF4-FFF2-40B4-BE49-F238E27FC236}">
              <a16:creationId xmlns:a16="http://schemas.microsoft.com/office/drawing/2014/main" id="{7A6E7B08-E412-4A02-B07A-87911B1F0C76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210" name="Text Box 80">
          <a:extLst>
            <a:ext uri="{FF2B5EF4-FFF2-40B4-BE49-F238E27FC236}">
              <a16:creationId xmlns:a16="http://schemas.microsoft.com/office/drawing/2014/main" id="{0CCC868A-C350-4699-BB13-4A57FDEA6D2F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211" name="Text Box 97">
          <a:extLst>
            <a:ext uri="{FF2B5EF4-FFF2-40B4-BE49-F238E27FC236}">
              <a16:creationId xmlns:a16="http://schemas.microsoft.com/office/drawing/2014/main" id="{2AFFEF61-2589-49F7-B9E1-6E22F9A95384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212" name="Text Box 99">
          <a:extLst>
            <a:ext uri="{FF2B5EF4-FFF2-40B4-BE49-F238E27FC236}">
              <a16:creationId xmlns:a16="http://schemas.microsoft.com/office/drawing/2014/main" id="{8578A493-0E15-4597-B9D1-8D68C9A9A783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213" name="Text Box 102">
          <a:extLst>
            <a:ext uri="{FF2B5EF4-FFF2-40B4-BE49-F238E27FC236}">
              <a16:creationId xmlns:a16="http://schemas.microsoft.com/office/drawing/2014/main" id="{93F2CFCD-4A81-4F0D-BD8E-FE071886C57E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214" name="Text Box 103">
          <a:extLst>
            <a:ext uri="{FF2B5EF4-FFF2-40B4-BE49-F238E27FC236}">
              <a16:creationId xmlns:a16="http://schemas.microsoft.com/office/drawing/2014/main" id="{2A13F473-6C95-4758-A69C-7BA923B951D6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215" name="Text Box 104">
          <a:extLst>
            <a:ext uri="{FF2B5EF4-FFF2-40B4-BE49-F238E27FC236}">
              <a16:creationId xmlns:a16="http://schemas.microsoft.com/office/drawing/2014/main" id="{1CA510A0-4CEE-4B90-BC1A-4EF6989B061A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216" name="Text Box 118">
          <a:extLst>
            <a:ext uri="{FF2B5EF4-FFF2-40B4-BE49-F238E27FC236}">
              <a16:creationId xmlns:a16="http://schemas.microsoft.com/office/drawing/2014/main" id="{5322E37F-DA78-44DE-85E2-9BC0BA1E01B2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217" name="Text Box 119">
          <a:extLst>
            <a:ext uri="{FF2B5EF4-FFF2-40B4-BE49-F238E27FC236}">
              <a16:creationId xmlns:a16="http://schemas.microsoft.com/office/drawing/2014/main" id="{6CA92367-9086-4D54-BC10-69EC315459A3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218" name="Text Box 139">
          <a:extLst>
            <a:ext uri="{FF2B5EF4-FFF2-40B4-BE49-F238E27FC236}">
              <a16:creationId xmlns:a16="http://schemas.microsoft.com/office/drawing/2014/main" id="{7DDBBCD6-8CB1-418B-83AF-10D445F2A8D8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219" name="Text Box 140">
          <a:extLst>
            <a:ext uri="{FF2B5EF4-FFF2-40B4-BE49-F238E27FC236}">
              <a16:creationId xmlns:a16="http://schemas.microsoft.com/office/drawing/2014/main" id="{E3AC8BF7-6981-4486-B79B-4E252847179C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1220" name="Text Box 141">
          <a:extLst>
            <a:ext uri="{FF2B5EF4-FFF2-40B4-BE49-F238E27FC236}">
              <a16:creationId xmlns:a16="http://schemas.microsoft.com/office/drawing/2014/main" id="{17F264C8-5702-47F2-80D1-DD2BBA32BA47}"/>
            </a:ext>
          </a:extLst>
        </xdr:cNvPr>
        <xdr:cNvSpPr txBox="1">
          <a:spLocks noChangeArrowheads="1"/>
        </xdr:cNvSpPr>
      </xdr:nvSpPr>
      <xdr:spPr bwMode="auto">
        <a:xfrm>
          <a:off x="19964400" y="50844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221" name="Text Box 80">
          <a:extLst>
            <a:ext uri="{FF2B5EF4-FFF2-40B4-BE49-F238E27FC236}">
              <a16:creationId xmlns:a16="http://schemas.microsoft.com/office/drawing/2014/main" id="{1A6E42E8-F705-4734-B50C-51B637731E6C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222" name="Text Box 97">
          <a:extLst>
            <a:ext uri="{FF2B5EF4-FFF2-40B4-BE49-F238E27FC236}">
              <a16:creationId xmlns:a16="http://schemas.microsoft.com/office/drawing/2014/main" id="{EA131817-09D9-4F87-AEB4-829CB2A3CE12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223" name="Text Box 99">
          <a:extLst>
            <a:ext uri="{FF2B5EF4-FFF2-40B4-BE49-F238E27FC236}">
              <a16:creationId xmlns:a16="http://schemas.microsoft.com/office/drawing/2014/main" id="{DAABF092-2C3F-4A9D-BEC5-990D71072E08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224" name="Text Box 102">
          <a:extLst>
            <a:ext uri="{FF2B5EF4-FFF2-40B4-BE49-F238E27FC236}">
              <a16:creationId xmlns:a16="http://schemas.microsoft.com/office/drawing/2014/main" id="{0DF417EF-0996-4B00-9E20-DE57AD728E6D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225" name="Text Box 103">
          <a:extLst>
            <a:ext uri="{FF2B5EF4-FFF2-40B4-BE49-F238E27FC236}">
              <a16:creationId xmlns:a16="http://schemas.microsoft.com/office/drawing/2014/main" id="{E94ABEB2-C18C-42E8-9EE0-D15B577498D2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226" name="Text Box 104">
          <a:extLst>
            <a:ext uri="{FF2B5EF4-FFF2-40B4-BE49-F238E27FC236}">
              <a16:creationId xmlns:a16="http://schemas.microsoft.com/office/drawing/2014/main" id="{39678C76-E157-4434-8371-45D36ADD7314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1227" name="Text Box 107">
          <a:extLst>
            <a:ext uri="{FF2B5EF4-FFF2-40B4-BE49-F238E27FC236}">
              <a16:creationId xmlns:a16="http://schemas.microsoft.com/office/drawing/2014/main" id="{49593045-FCA0-4D4A-8E0F-EB10B93A6263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1228" name="Text Box 108">
          <a:extLst>
            <a:ext uri="{FF2B5EF4-FFF2-40B4-BE49-F238E27FC236}">
              <a16:creationId xmlns:a16="http://schemas.microsoft.com/office/drawing/2014/main" id="{D1E72E33-199C-4CBE-B5D0-14B37F90C3CD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1229" name="Text Box 109">
          <a:extLst>
            <a:ext uri="{FF2B5EF4-FFF2-40B4-BE49-F238E27FC236}">
              <a16:creationId xmlns:a16="http://schemas.microsoft.com/office/drawing/2014/main" id="{4D4193FB-C04F-4660-A53B-48A7BEC2D2F7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230" name="Text Box 112">
          <a:extLst>
            <a:ext uri="{FF2B5EF4-FFF2-40B4-BE49-F238E27FC236}">
              <a16:creationId xmlns:a16="http://schemas.microsoft.com/office/drawing/2014/main" id="{EFB13870-AA88-46D9-90A9-2B9FB932B22A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231" name="Text Box 113">
          <a:extLst>
            <a:ext uri="{FF2B5EF4-FFF2-40B4-BE49-F238E27FC236}">
              <a16:creationId xmlns:a16="http://schemas.microsoft.com/office/drawing/2014/main" id="{3DA271E2-7C7D-4295-B962-EBBCC9A29AEF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232" name="Text Box 114">
          <a:extLst>
            <a:ext uri="{FF2B5EF4-FFF2-40B4-BE49-F238E27FC236}">
              <a16:creationId xmlns:a16="http://schemas.microsoft.com/office/drawing/2014/main" id="{D300E656-7089-4D5D-BB55-73C5172F9445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233" name="Text Box 118">
          <a:extLst>
            <a:ext uri="{FF2B5EF4-FFF2-40B4-BE49-F238E27FC236}">
              <a16:creationId xmlns:a16="http://schemas.microsoft.com/office/drawing/2014/main" id="{45DE7839-1927-47C7-9147-4DE57899295B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234" name="Text Box 119">
          <a:extLst>
            <a:ext uri="{FF2B5EF4-FFF2-40B4-BE49-F238E27FC236}">
              <a16:creationId xmlns:a16="http://schemas.microsoft.com/office/drawing/2014/main" id="{81FC1C81-AD6C-45D4-A0E1-9EAA892A21E0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1235" name="Text Box 122">
          <a:extLst>
            <a:ext uri="{FF2B5EF4-FFF2-40B4-BE49-F238E27FC236}">
              <a16:creationId xmlns:a16="http://schemas.microsoft.com/office/drawing/2014/main" id="{3360D82B-25E2-40E9-8616-4E8801769787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1236" name="Text Box 123">
          <a:extLst>
            <a:ext uri="{FF2B5EF4-FFF2-40B4-BE49-F238E27FC236}">
              <a16:creationId xmlns:a16="http://schemas.microsoft.com/office/drawing/2014/main" id="{D3435C63-A910-47AA-9B8F-DB275B84A3D2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1237" name="Text Box 124">
          <a:extLst>
            <a:ext uri="{FF2B5EF4-FFF2-40B4-BE49-F238E27FC236}">
              <a16:creationId xmlns:a16="http://schemas.microsoft.com/office/drawing/2014/main" id="{8C48B8F6-F5DB-434C-98F8-FE15CD1F76CB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1238" name="Text Box 126">
          <a:extLst>
            <a:ext uri="{FF2B5EF4-FFF2-40B4-BE49-F238E27FC236}">
              <a16:creationId xmlns:a16="http://schemas.microsoft.com/office/drawing/2014/main" id="{5413C030-C8DB-49C2-BF2A-0BEE0B78EE56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1239" name="Text Box 127">
          <a:extLst>
            <a:ext uri="{FF2B5EF4-FFF2-40B4-BE49-F238E27FC236}">
              <a16:creationId xmlns:a16="http://schemas.microsoft.com/office/drawing/2014/main" id="{EC0236BC-FD00-485D-8800-C6EFC5034923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1240" name="Text Box 128">
          <a:extLst>
            <a:ext uri="{FF2B5EF4-FFF2-40B4-BE49-F238E27FC236}">
              <a16:creationId xmlns:a16="http://schemas.microsoft.com/office/drawing/2014/main" id="{09ED1EC8-3157-414B-BEF7-9D6BEA57FDE4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241" name="Text Box 130">
          <a:extLst>
            <a:ext uri="{FF2B5EF4-FFF2-40B4-BE49-F238E27FC236}">
              <a16:creationId xmlns:a16="http://schemas.microsoft.com/office/drawing/2014/main" id="{33A4BCEB-0D15-4BC8-8112-7C0C8B050E97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242" name="Text Box 131">
          <a:extLst>
            <a:ext uri="{FF2B5EF4-FFF2-40B4-BE49-F238E27FC236}">
              <a16:creationId xmlns:a16="http://schemas.microsoft.com/office/drawing/2014/main" id="{37234D7A-F6D6-472E-84B6-CA97A593BC9C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243" name="Text Box 132">
          <a:extLst>
            <a:ext uri="{FF2B5EF4-FFF2-40B4-BE49-F238E27FC236}">
              <a16:creationId xmlns:a16="http://schemas.microsoft.com/office/drawing/2014/main" id="{707DEC0E-F6F4-4599-A6C7-90BB86B53573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244" name="Text Box 134">
          <a:extLst>
            <a:ext uri="{FF2B5EF4-FFF2-40B4-BE49-F238E27FC236}">
              <a16:creationId xmlns:a16="http://schemas.microsoft.com/office/drawing/2014/main" id="{4E319B55-C36F-468D-A995-ABDFE2599127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245" name="Text Box 135">
          <a:extLst>
            <a:ext uri="{FF2B5EF4-FFF2-40B4-BE49-F238E27FC236}">
              <a16:creationId xmlns:a16="http://schemas.microsoft.com/office/drawing/2014/main" id="{A760F721-A135-4C15-80A2-542CFCFC5DCE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246" name="Text Box 136">
          <a:extLst>
            <a:ext uri="{FF2B5EF4-FFF2-40B4-BE49-F238E27FC236}">
              <a16:creationId xmlns:a16="http://schemas.microsoft.com/office/drawing/2014/main" id="{2C5475D7-3DC7-406C-A5B7-4B4D82CFE372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247" name="Text Box 139">
          <a:extLst>
            <a:ext uri="{FF2B5EF4-FFF2-40B4-BE49-F238E27FC236}">
              <a16:creationId xmlns:a16="http://schemas.microsoft.com/office/drawing/2014/main" id="{2F810563-5F1B-40F7-8F89-9FFA9919402B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248" name="Text Box 140">
          <a:extLst>
            <a:ext uri="{FF2B5EF4-FFF2-40B4-BE49-F238E27FC236}">
              <a16:creationId xmlns:a16="http://schemas.microsoft.com/office/drawing/2014/main" id="{B230809B-0DB1-4A58-8A04-9AE09A42AD2E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249" name="Text Box 141">
          <a:extLst>
            <a:ext uri="{FF2B5EF4-FFF2-40B4-BE49-F238E27FC236}">
              <a16:creationId xmlns:a16="http://schemas.microsoft.com/office/drawing/2014/main" id="{B9A72896-16D7-4B4F-86A3-A6245850B516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1250" name="Text Box 143">
          <a:extLst>
            <a:ext uri="{FF2B5EF4-FFF2-40B4-BE49-F238E27FC236}">
              <a16:creationId xmlns:a16="http://schemas.microsoft.com/office/drawing/2014/main" id="{B7A4ECAE-D58A-4FFF-9042-9C2C7AA435D9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1251" name="Text Box 144">
          <a:extLst>
            <a:ext uri="{FF2B5EF4-FFF2-40B4-BE49-F238E27FC236}">
              <a16:creationId xmlns:a16="http://schemas.microsoft.com/office/drawing/2014/main" id="{F3621650-8291-4C30-AA03-51137DBC27C9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1252" name="Text Box 145">
          <a:extLst>
            <a:ext uri="{FF2B5EF4-FFF2-40B4-BE49-F238E27FC236}">
              <a16:creationId xmlns:a16="http://schemas.microsoft.com/office/drawing/2014/main" id="{4317C265-6C53-4D7B-A06D-17142CEF967C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1253" name="Text Box 146">
          <a:extLst>
            <a:ext uri="{FF2B5EF4-FFF2-40B4-BE49-F238E27FC236}">
              <a16:creationId xmlns:a16="http://schemas.microsoft.com/office/drawing/2014/main" id="{845C6340-3E25-4DB9-AA41-70ABDBA57C4C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1254" name="Text Box 147">
          <a:extLst>
            <a:ext uri="{FF2B5EF4-FFF2-40B4-BE49-F238E27FC236}">
              <a16:creationId xmlns:a16="http://schemas.microsoft.com/office/drawing/2014/main" id="{66C07C29-B460-4881-855D-4DB90B1BB243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1255" name="Text Box 149">
          <a:extLst>
            <a:ext uri="{FF2B5EF4-FFF2-40B4-BE49-F238E27FC236}">
              <a16:creationId xmlns:a16="http://schemas.microsoft.com/office/drawing/2014/main" id="{95F4ADFE-B1A4-413A-8948-AF6A1E7E2BFB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1256" name="Text Box 150">
          <a:extLst>
            <a:ext uri="{FF2B5EF4-FFF2-40B4-BE49-F238E27FC236}">
              <a16:creationId xmlns:a16="http://schemas.microsoft.com/office/drawing/2014/main" id="{EC675767-B1E2-40DA-BA33-5742270958D2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1257" name="Text Box 151">
          <a:extLst>
            <a:ext uri="{FF2B5EF4-FFF2-40B4-BE49-F238E27FC236}">
              <a16:creationId xmlns:a16="http://schemas.microsoft.com/office/drawing/2014/main" id="{F8007AD5-DE7F-4C8B-AC35-6EBC21F01576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258" name="Text Box 153">
          <a:extLst>
            <a:ext uri="{FF2B5EF4-FFF2-40B4-BE49-F238E27FC236}">
              <a16:creationId xmlns:a16="http://schemas.microsoft.com/office/drawing/2014/main" id="{D33A405B-FA59-49D9-B1F4-52FB3A66E378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259" name="Text Box 154">
          <a:extLst>
            <a:ext uri="{FF2B5EF4-FFF2-40B4-BE49-F238E27FC236}">
              <a16:creationId xmlns:a16="http://schemas.microsoft.com/office/drawing/2014/main" id="{6F0F4CF1-7085-4344-A818-07EE700601E8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260" name="Text Box 155">
          <a:extLst>
            <a:ext uri="{FF2B5EF4-FFF2-40B4-BE49-F238E27FC236}">
              <a16:creationId xmlns:a16="http://schemas.microsoft.com/office/drawing/2014/main" id="{38799563-4557-43C9-9C4D-EE9A0FEC02CE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261" name="Text Box 156">
          <a:extLst>
            <a:ext uri="{FF2B5EF4-FFF2-40B4-BE49-F238E27FC236}">
              <a16:creationId xmlns:a16="http://schemas.microsoft.com/office/drawing/2014/main" id="{24582D66-5B99-4227-AFAD-8EF80278C9C9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262" name="Text Box 157">
          <a:extLst>
            <a:ext uri="{FF2B5EF4-FFF2-40B4-BE49-F238E27FC236}">
              <a16:creationId xmlns:a16="http://schemas.microsoft.com/office/drawing/2014/main" id="{7D3DD5D7-C518-4004-AA2C-5B17D35B389C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263" name="Text Box 159">
          <a:extLst>
            <a:ext uri="{FF2B5EF4-FFF2-40B4-BE49-F238E27FC236}">
              <a16:creationId xmlns:a16="http://schemas.microsoft.com/office/drawing/2014/main" id="{B1E01C0E-079E-43AB-BAAC-B5E76B3AD54D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264" name="Text Box 160">
          <a:extLst>
            <a:ext uri="{FF2B5EF4-FFF2-40B4-BE49-F238E27FC236}">
              <a16:creationId xmlns:a16="http://schemas.microsoft.com/office/drawing/2014/main" id="{0CFC4780-341C-4683-96F4-002341BCE07F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265" name="Text Box 161">
          <a:extLst>
            <a:ext uri="{FF2B5EF4-FFF2-40B4-BE49-F238E27FC236}">
              <a16:creationId xmlns:a16="http://schemas.microsoft.com/office/drawing/2014/main" id="{20317D1E-4DB3-460C-8CD0-8868F1488DFA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66" name="Text Box 173">
          <a:extLst>
            <a:ext uri="{FF2B5EF4-FFF2-40B4-BE49-F238E27FC236}">
              <a16:creationId xmlns:a16="http://schemas.microsoft.com/office/drawing/2014/main" id="{6206E310-90BA-462D-B1BE-2C901CE4327E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67" name="Text Box 175">
          <a:extLst>
            <a:ext uri="{FF2B5EF4-FFF2-40B4-BE49-F238E27FC236}">
              <a16:creationId xmlns:a16="http://schemas.microsoft.com/office/drawing/2014/main" id="{FC57DDFE-7169-43AA-94EE-B0D4726476F6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68" name="Text Box 176">
          <a:extLst>
            <a:ext uri="{FF2B5EF4-FFF2-40B4-BE49-F238E27FC236}">
              <a16:creationId xmlns:a16="http://schemas.microsoft.com/office/drawing/2014/main" id="{5BD7DA68-FEE0-4489-AAAB-56FF3587CF16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69" name="Text Box 177">
          <a:extLst>
            <a:ext uri="{FF2B5EF4-FFF2-40B4-BE49-F238E27FC236}">
              <a16:creationId xmlns:a16="http://schemas.microsoft.com/office/drawing/2014/main" id="{C2B597B9-EB73-45A4-A324-3201784550D4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70" name="Text Box 178">
          <a:extLst>
            <a:ext uri="{FF2B5EF4-FFF2-40B4-BE49-F238E27FC236}">
              <a16:creationId xmlns:a16="http://schemas.microsoft.com/office/drawing/2014/main" id="{D7141D70-FD55-4363-8BC8-CBDF84B2BDD3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71" name="Text Box 179">
          <a:extLst>
            <a:ext uri="{FF2B5EF4-FFF2-40B4-BE49-F238E27FC236}">
              <a16:creationId xmlns:a16="http://schemas.microsoft.com/office/drawing/2014/main" id="{28411273-BCD2-4FB6-A643-193F2E15AEB6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72" name="Text Box 180">
          <a:extLst>
            <a:ext uri="{FF2B5EF4-FFF2-40B4-BE49-F238E27FC236}">
              <a16:creationId xmlns:a16="http://schemas.microsoft.com/office/drawing/2014/main" id="{95988D73-63D9-47CC-ACC6-D86E6D2834C9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73" name="Text Box 181">
          <a:extLst>
            <a:ext uri="{FF2B5EF4-FFF2-40B4-BE49-F238E27FC236}">
              <a16:creationId xmlns:a16="http://schemas.microsoft.com/office/drawing/2014/main" id="{686AC88A-13B7-4E53-894E-1ACB71531180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74" name="Text Box 182">
          <a:extLst>
            <a:ext uri="{FF2B5EF4-FFF2-40B4-BE49-F238E27FC236}">
              <a16:creationId xmlns:a16="http://schemas.microsoft.com/office/drawing/2014/main" id="{B5CA71B6-E32B-48CB-88CF-246AF3AFB330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75" name="Text Box 183">
          <a:extLst>
            <a:ext uri="{FF2B5EF4-FFF2-40B4-BE49-F238E27FC236}">
              <a16:creationId xmlns:a16="http://schemas.microsoft.com/office/drawing/2014/main" id="{C2282E5B-2F30-4A29-8FF8-2945A292852C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76" name="Text Box 184">
          <a:extLst>
            <a:ext uri="{FF2B5EF4-FFF2-40B4-BE49-F238E27FC236}">
              <a16:creationId xmlns:a16="http://schemas.microsoft.com/office/drawing/2014/main" id="{1C92FFE7-BBF0-4D52-A000-A7051DD6740D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77" name="Text Box 185">
          <a:extLst>
            <a:ext uri="{FF2B5EF4-FFF2-40B4-BE49-F238E27FC236}">
              <a16:creationId xmlns:a16="http://schemas.microsoft.com/office/drawing/2014/main" id="{59D2FF58-E561-489D-9377-A30B56CCD889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78" name="Text Box 187">
          <a:extLst>
            <a:ext uri="{FF2B5EF4-FFF2-40B4-BE49-F238E27FC236}">
              <a16:creationId xmlns:a16="http://schemas.microsoft.com/office/drawing/2014/main" id="{16C0F035-D8E1-4D85-858D-0E54B081888D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79" name="Text Box 188">
          <a:extLst>
            <a:ext uri="{FF2B5EF4-FFF2-40B4-BE49-F238E27FC236}">
              <a16:creationId xmlns:a16="http://schemas.microsoft.com/office/drawing/2014/main" id="{A33E5245-EBE9-41FE-9EE1-FB25080C20D0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80" name="Text Box 189">
          <a:extLst>
            <a:ext uri="{FF2B5EF4-FFF2-40B4-BE49-F238E27FC236}">
              <a16:creationId xmlns:a16="http://schemas.microsoft.com/office/drawing/2014/main" id="{29902473-C682-46E0-97C2-E0BAD093BD9F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81" name="Text Box 190">
          <a:extLst>
            <a:ext uri="{FF2B5EF4-FFF2-40B4-BE49-F238E27FC236}">
              <a16:creationId xmlns:a16="http://schemas.microsoft.com/office/drawing/2014/main" id="{E1F9E496-1989-4793-9C90-9B956AE9038E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82" name="Text Box 191">
          <a:extLst>
            <a:ext uri="{FF2B5EF4-FFF2-40B4-BE49-F238E27FC236}">
              <a16:creationId xmlns:a16="http://schemas.microsoft.com/office/drawing/2014/main" id="{708B4BD6-C80B-4367-911D-A6AC871F348B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83" name="Text Box 192">
          <a:extLst>
            <a:ext uri="{FF2B5EF4-FFF2-40B4-BE49-F238E27FC236}">
              <a16:creationId xmlns:a16="http://schemas.microsoft.com/office/drawing/2014/main" id="{696C6769-65DF-4097-8D18-36B60EE527E1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84" name="Text Box 193">
          <a:extLst>
            <a:ext uri="{FF2B5EF4-FFF2-40B4-BE49-F238E27FC236}">
              <a16:creationId xmlns:a16="http://schemas.microsoft.com/office/drawing/2014/main" id="{93C2654A-1F56-47D6-B9FF-49E799172074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85" name="Text Box 194">
          <a:extLst>
            <a:ext uri="{FF2B5EF4-FFF2-40B4-BE49-F238E27FC236}">
              <a16:creationId xmlns:a16="http://schemas.microsoft.com/office/drawing/2014/main" id="{3B3DC210-DC51-4123-B4C7-0937D56640F9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86" name="Text Box 195">
          <a:extLst>
            <a:ext uri="{FF2B5EF4-FFF2-40B4-BE49-F238E27FC236}">
              <a16:creationId xmlns:a16="http://schemas.microsoft.com/office/drawing/2014/main" id="{7A2E7541-2BCB-4161-AB9B-17D7F5F2B992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87" name="Text Box 196">
          <a:extLst>
            <a:ext uri="{FF2B5EF4-FFF2-40B4-BE49-F238E27FC236}">
              <a16:creationId xmlns:a16="http://schemas.microsoft.com/office/drawing/2014/main" id="{BD5F247E-81CD-4B33-AA31-6155D5F231FB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88" name="Text Box 197">
          <a:extLst>
            <a:ext uri="{FF2B5EF4-FFF2-40B4-BE49-F238E27FC236}">
              <a16:creationId xmlns:a16="http://schemas.microsoft.com/office/drawing/2014/main" id="{F3FBCA8B-87F3-4B7E-8DF4-7E090568F44C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89" name="Text Box 198">
          <a:extLst>
            <a:ext uri="{FF2B5EF4-FFF2-40B4-BE49-F238E27FC236}">
              <a16:creationId xmlns:a16="http://schemas.microsoft.com/office/drawing/2014/main" id="{E799081B-9AC7-4E94-BDFD-A42C3EA19067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90" name="Text Box 199">
          <a:extLst>
            <a:ext uri="{FF2B5EF4-FFF2-40B4-BE49-F238E27FC236}">
              <a16:creationId xmlns:a16="http://schemas.microsoft.com/office/drawing/2014/main" id="{F2AC8429-429C-427D-9F7D-C9C7661549EC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91" name="Text Box 200">
          <a:extLst>
            <a:ext uri="{FF2B5EF4-FFF2-40B4-BE49-F238E27FC236}">
              <a16:creationId xmlns:a16="http://schemas.microsoft.com/office/drawing/2014/main" id="{A2D81671-97F2-4CC7-B8F6-357D0C6F5304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92" name="Text Box 202">
          <a:extLst>
            <a:ext uri="{FF2B5EF4-FFF2-40B4-BE49-F238E27FC236}">
              <a16:creationId xmlns:a16="http://schemas.microsoft.com/office/drawing/2014/main" id="{894B0C1D-A5D4-40BB-9779-E8941A4367C0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93" name="Text Box 203">
          <a:extLst>
            <a:ext uri="{FF2B5EF4-FFF2-40B4-BE49-F238E27FC236}">
              <a16:creationId xmlns:a16="http://schemas.microsoft.com/office/drawing/2014/main" id="{1C6F3C56-B6C2-41CC-A231-EED945BA0D3E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94" name="Text Box 204">
          <a:extLst>
            <a:ext uri="{FF2B5EF4-FFF2-40B4-BE49-F238E27FC236}">
              <a16:creationId xmlns:a16="http://schemas.microsoft.com/office/drawing/2014/main" id="{8C7FED5B-4CB8-4617-9F26-11DC0EB39D41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95" name="Text Box 206">
          <a:extLst>
            <a:ext uri="{FF2B5EF4-FFF2-40B4-BE49-F238E27FC236}">
              <a16:creationId xmlns:a16="http://schemas.microsoft.com/office/drawing/2014/main" id="{AF18B540-F8C4-4454-88D9-26746D5DC554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96" name="Text Box 207">
          <a:extLst>
            <a:ext uri="{FF2B5EF4-FFF2-40B4-BE49-F238E27FC236}">
              <a16:creationId xmlns:a16="http://schemas.microsoft.com/office/drawing/2014/main" id="{B4B08487-28D3-4D12-8837-0F654CEF7208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97" name="Text Box 208">
          <a:extLst>
            <a:ext uri="{FF2B5EF4-FFF2-40B4-BE49-F238E27FC236}">
              <a16:creationId xmlns:a16="http://schemas.microsoft.com/office/drawing/2014/main" id="{41B24586-0089-411F-949F-452DDD7385AB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98" name="Text Box 209">
          <a:extLst>
            <a:ext uri="{FF2B5EF4-FFF2-40B4-BE49-F238E27FC236}">
              <a16:creationId xmlns:a16="http://schemas.microsoft.com/office/drawing/2014/main" id="{3BF6CE97-0293-4779-91FA-EFADF827C590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299" name="Text Box 210">
          <a:extLst>
            <a:ext uri="{FF2B5EF4-FFF2-40B4-BE49-F238E27FC236}">
              <a16:creationId xmlns:a16="http://schemas.microsoft.com/office/drawing/2014/main" id="{B8BBEA92-B66E-439F-867D-61E91571F93F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00" name="Text Box 212">
          <a:extLst>
            <a:ext uri="{FF2B5EF4-FFF2-40B4-BE49-F238E27FC236}">
              <a16:creationId xmlns:a16="http://schemas.microsoft.com/office/drawing/2014/main" id="{B91CA51C-E3BE-4CAD-B4ED-F8EB78BAB043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01" name="Text Box 213">
          <a:extLst>
            <a:ext uri="{FF2B5EF4-FFF2-40B4-BE49-F238E27FC236}">
              <a16:creationId xmlns:a16="http://schemas.microsoft.com/office/drawing/2014/main" id="{01D20D23-02C2-47F1-8B85-84C24A2F9D3A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02" name="Text Box 214">
          <a:extLst>
            <a:ext uri="{FF2B5EF4-FFF2-40B4-BE49-F238E27FC236}">
              <a16:creationId xmlns:a16="http://schemas.microsoft.com/office/drawing/2014/main" id="{051B82DA-C87F-4D15-8F5B-1A55B447931E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03" name="Text Box 216">
          <a:extLst>
            <a:ext uri="{FF2B5EF4-FFF2-40B4-BE49-F238E27FC236}">
              <a16:creationId xmlns:a16="http://schemas.microsoft.com/office/drawing/2014/main" id="{46076BF8-9F47-4220-8E23-7338F961AE13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04" name="Text Box 217">
          <a:extLst>
            <a:ext uri="{FF2B5EF4-FFF2-40B4-BE49-F238E27FC236}">
              <a16:creationId xmlns:a16="http://schemas.microsoft.com/office/drawing/2014/main" id="{B44C28DB-C800-49E6-81BE-AE5E0435FCBB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05" name="Text Box 218">
          <a:extLst>
            <a:ext uri="{FF2B5EF4-FFF2-40B4-BE49-F238E27FC236}">
              <a16:creationId xmlns:a16="http://schemas.microsoft.com/office/drawing/2014/main" id="{1280376B-7943-4101-8BF3-E7D3EAA2DBE9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06" name="Text Box 219">
          <a:extLst>
            <a:ext uri="{FF2B5EF4-FFF2-40B4-BE49-F238E27FC236}">
              <a16:creationId xmlns:a16="http://schemas.microsoft.com/office/drawing/2014/main" id="{AB01729D-E6FB-47DF-8789-5D7792F91A5B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07" name="Text Box 220">
          <a:extLst>
            <a:ext uri="{FF2B5EF4-FFF2-40B4-BE49-F238E27FC236}">
              <a16:creationId xmlns:a16="http://schemas.microsoft.com/office/drawing/2014/main" id="{E7A4FFF9-8D6F-468F-AADB-C703E0132578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08" name="Text Box 222">
          <a:extLst>
            <a:ext uri="{FF2B5EF4-FFF2-40B4-BE49-F238E27FC236}">
              <a16:creationId xmlns:a16="http://schemas.microsoft.com/office/drawing/2014/main" id="{114851B2-BD1B-48F9-88EE-DDF5EEC26967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09" name="Text Box 223">
          <a:extLst>
            <a:ext uri="{FF2B5EF4-FFF2-40B4-BE49-F238E27FC236}">
              <a16:creationId xmlns:a16="http://schemas.microsoft.com/office/drawing/2014/main" id="{B8E3DE2C-242A-44AE-99FD-3FE888A75A6A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10" name="Text Box 224">
          <a:extLst>
            <a:ext uri="{FF2B5EF4-FFF2-40B4-BE49-F238E27FC236}">
              <a16:creationId xmlns:a16="http://schemas.microsoft.com/office/drawing/2014/main" id="{4E78B534-50B5-4926-8A51-ACF2D9C0F9F7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11" name="Text Box 227">
          <a:extLst>
            <a:ext uri="{FF2B5EF4-FFF2-40B4-BE49-F238E27FC236}">
              <a16:creationId xmlns:a16="http://schemas.microsoft.com/office/drawing/2014/main" id="{144E7880-1C7E-4EA0-B2AF-FF7C5500929E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12" name="Text Box 229">
          <a:extLst>
            <a:ext uri="{FF2B5EF4-FFF2-40B4-BE49-F238E27FC236}">
              <a16:creationId xmlns:a16="http://schemas.microsoft.com/office/drawing/2014/main" id="{4E0DE481-609C-4C5D-B3BA-B768ED98FD68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13" name="Text Box 230">
          <a:extLst>
            <a:ext uri="{FF2B5EF4-FFF2-40B4-BE49-F238E27FC236}">
              <a16:creationId xmlns:a16="http://schemas.microsoft.com/office/drawing/2014/main" id="{2DDC9D1F-6B57-4F21-980E-8590B1FAAF08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14" name="Text Box 231">
          <a:extLst>
            <a:ext uri="{FF2B5EF4-FFF2-40B4-BE49-F238E27FC236}">
              <a16:creationId xmlns:a16="http://schemas.microsoft.com/office/drawing/2014/main" id="{06AF4577-6262-4A95-901C-D932049BF2CC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15" name="Text Box 232">
          <a:extLst>
            <a:ext uri="{FF2B5EF4-FFF2-40B4-BE49-F238E27FC236}">
              <a16:creationId xmlns:a16="http://schemas.microsoft.com/office/drawing/2014/main" id="{1228B94D-BC81-4546-BEB4-6E88FA8EA407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16" name="Text Box 233">
          <a:extLst>
            <a:ext uri="{FF2B5EF4-FFF2-40B4-BE49-F238E27FC236}">
              <a16:creationId xmlns:a16="http://schemas.microsoft.com/office/drawing/2014/main" id="{D6538068-F076-418B-BC64-4A5257A84E91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17" name="Text Box 234">
          <a:extLst>
            <a:ext uri="{FF2B5EF4-FFF2-40B4-BE49-F238E27FC236}">
              <a16:creationId xmlns:a16="http://schemas.microsoft.com/office/drawing/2014/main" id="{1CC93CF4-8B73-47B3-8B12-8BF19B6BF17B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18" name="Text Box 235">
          <a:extLst>
            <a:ext uri="{FF2B5EF4-FFF2-40B4-BE49-F238E27FC236}">
              <a16:creationId xmlns:a16="http://schemas.microsoft.com/office/drawing/2014/main" id="{16251905-BFC3-4DDD-AEF3-70D63A860F1E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19" name="Text Box 236">
          <a:extLst>
            <a:ext uri="{FF2B5EF4-FFF2-40B4-BE49-F238E27FC236}">
              <a16:creationId xmlns:a16="http://schemas.microsoft.com/office/drawing/2014/main" id="{087608F2-345E-4978-9C0B-6892F59B3664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20" name="Text Box 237">
          <a:extLst>
            <a:ext uri="{FF2B5EF4-FFF2-40B4-BE49-F238E27FC236}">
              <a16:creationId xmlns:a16="http://schemas.microsoft.com/office/drawing/2014/main" id="{8E641C70-5B3D-41EB-BABF-EC41F9E19EDA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21" name="Text Box 238">
          <a:extLst>
            <a:ext uri="{FF2B5EF4-FFF2-40B4-BE49-F238E27FC236}">
              <a16:creationId xmlns:a16="http://schemas.microsoft.com/office/drawing/2014/main" id="{467D3FC8-6987-43CD-8193-9286274C2DD4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22" name="Text Box 239">
          <a:extLst>
            <a:ext uri="{FF2B5EF4-FFF2-40B4-BE49-F238E27FC236}">
              <a16:creationId xmlns:a16="http://schemas.microsoft.com/office/drawing/2014/main" id="{E33ACB0C-C50B-41ED-80B9-7D155F6E0037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23" name="Text Box 241">
          <a:extLst>
            <a:ext uri="{FF2B5EF4-FFF2-40B4-BE49-F238E27FC236}">
              <a16:creationId xmlns:a16="http://schemas.microsoft.com/office/drawing/2014/main" id="{6F5E8447-E411-4FC1-968D-D5A5CF0BECAB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24" name="Text Box 242">
          <a:extLst>
            <a:ext uri="{FF2B5EF4-FFF2-40B4-BE49-F238E27FC236}">
              <a16:creationId xmlns:a16="http://schemas.microsoft.com/office/drawing/2014/main" id="{8A9AB8FF-2AC7-4F71-B575-4E571C4D0331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25" name="Text Box 243">
          <a:extLst>
            <a:ext uri="{FF2B5EF4-FFF2-40B4-BE49-F238E27FC236}">
              <a16:creationId xmlns:a16="http://schemas.microsoft.com/office/drawing/2014/main" id="{5EC12DF8-D800-41C1-9811-F1654BF791D6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26" name="Text Box 244">
          <a:extLst>
            <a:ext uri="{FF2B5EF4-FFF2-40B4-BE49-F238E27FC236}">
              <a16:creationId xmlns:a16="http://schemas.microsoft.com/office/drawing/2014/main" id="{810E31EC-555F-48DA-8E6E-476E8B80F042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27" name="Text Box 245">
          <a:extLst>
            <a:ext uri="{FF2B5EF4-FFF2-40B4-BE49-F238E27FC236}">
              <a16:creationId xmlns:a16="http://schemas.microsoft.com/office/drawing/2014/main" id="{C37A0FCF-F59A-4956-8600-0E2170FD5285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28" name="Text Box 246">
          <a:extLst>
            <a:ext uri="{FF2B5EF4-FFF2-40B4-BE49-F238E27FC236}">
              <a16:creationId xmlns:a16="http://schemas.microsoft.com/office/drawing/2014/main" id="{05FD1557-F431-4AC5-B67D-637CEAD74A27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29" name="Text Box 247">
          <a:extLst>
            <a:ext uri="{FF2B5EF4-FFF2-40B4-BE49-F238E27FC236}">
              <a16:creationId xmlns:a16="http://schemas.microsoft.com/office/drawing/2014/main" id="{EE46A3C6-B38D-47D0-B4C7-D7844047DD31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30" name="Text Box 248">
          <a:extLst>
            <a:ext uri="{FF2B5EF4-FFF2-40B4-BE49-F238E27FC236}">
              <a16:creationId xmlns:a16="http://schemas.microsoft.com/office/drawing/2014/main" id="{815C363F-93CD-4702-853D-33760EFEE805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31" name="Text Box 249">
          <a:extLst>
            <a:ext uri="{FF2B5EF4-FFF2-40B4-BE49-F238E27FC236}">
              <a16:creationId xmlns:a16="http://schemas.microsoft.com/office/drawing/2014/main" id="{F18100FF-2C69-43D9-8221-0CE30550A877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32" name="Text Box 250">
          <a:extLst>
            <a:ext uri="{FF2B5EF4-FFF2-40B4-BE49-F238E27FC236}">
              <a16:creationId xmlns:a16="http://schemas.microsoft.com/office/drawing/2014/main" id="{4DC874D9-798B-413C-8630-54E983732624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33" name="Text Box 251">
          <a:extLst>
            <a:ext uri="{FF2B5EF4-FFF2-40B4-BE49-F238E27FC236}">
              <a16:creationId xmlns:a16="http://schemas.microsoft.com/office/drawing/2014/main" id="{6820AE86-8671-4476-ABF3-C00CB972F812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34" name="Text Box 252">
          <a:extLst>
            <a:ext uri="{FF2B5EF4-FFF2-40B4-BE49-F238E27FC236}">
              <a16:creationId xmlns:a16="http://schemas.microsoft.com/office/drawing/2014/main" id="{96D5950B-9780-4641-83B5-FB88FCF4FE5E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35" name="Text Box 253">
          <a:extLst>
            <a:ext uri="{FF2B5EF4-FFF2-40B4-BE49-F238E27FC236}">
              <a16:creationId xmlns:a16="http://schemas.microsoft.com/office/drawing/2014/main" id="{258AC954-EEB4-4638-9AF0-A9A1784F5E51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36" name="Text Box 254">
          <a:extLst>
            <a:ext uri="{FF2B5EF4-FFF2-40B4-BE49-F238E27FC236}">
              <a16:creationId xmlns:a16="http://schemas.microsoft.com/office/drawing/2014/main" id="{58A64EAF-77DF-4F25-B024-320984F3983A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37" name="Text Box 256">
          <a:extLst>
            <a:ext uri="{FF2B5EF4-FFF2-40B4-BE49-F238E27FC236}">
              <a16:creationId xmlns:a16="http://schemas.microsoft.com/office/drawing/2014/main" id="{DC63B786-2AAF-45A2-AC33-EC6B70A86487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38" name="Text Box 257">
          <a:extLst>
            <a:ext uri="{FF2B5EF4-FFF2-40B4-BE49-F238E27FC236}">
              <a16:creationId xmlns:a16="http://schemas.microsoft.com/office/drawing/2014/main" id="{BE003213-A399-4FED-8851-1C4212AC784E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39" name="Text Box 258">
          <a:extLst>
            <a:ext uri="{FF2B5EF4-FFF2-40B4-BE49-F238E27FC236}">
              <a16:creationId xmlns:a16="http://schemas.microsoft.com/office/drawing/2014/main" id="{A5F21BA7-F809-4D8E-9D2F-B4A33287F95E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40" name="Text Box 260">
          <a:extLst>
            <a:ext uri="{FF2B5EF4-FFF2-40B4-BE49-F238E27FC236}">
              <a16:creationId xmlns:a16="http://schemas.microsoft.com/office/drawing/2014/main" id="{4548AA2A-B6B8-4A03-A9AB-FA1E1F714FEC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41" name="Text Box 261">
          <a:extLst>
            <a:ext uri="{FF2B5EF4-FFF2-40B4-BE49-F238E27FC236}">
              <a16:creationId xmlns:a16="http://schemas.microsoft.com/office/drawing/2014/main" id="{C5F63EF9-E766-4457-A865-5098FF25EF3B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42" name="Text Box 262">
          <a:extLst>
            <a:ext uri="{FF2B5EF4-FFF2-40B4-BE49-F238E27FC236}">
              <a16:creationId xmlns:a16="http://schemas.microsoft.com/office/drawing/2014/main" id="{CA5A5B8E-3468-4802-B24E-A5EB30EBD3FA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43" name="Text Box 263">
          <a:extLst>
            <a:ext uri="{FF2B5EF4-FFF2-40B4-BE49-F238E27FC236}">
              <a16:creationId xmlns:a16="http://schemas.microsoft.com/office/drawing/2014/main" id="{DDB928EA-833A-4ADF-8B3F-DFFC64D0A0F2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44" name="Text Box 264">
          <a:extLst>
            <a:ext uri="{FF2B5EF4-FFF2-40B4-BE49-F238E27FC236}">
              <a16:creationId xmlns:a16="http://schemas.microsoft.com/office/drawing/2014/main" id="{169818FA-C981-429B-80F3-C21943A89C2C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45" name="Text Box 266">
          <a:extLst>
            <a:ext uri="{FF2B5EF4-FFF2-40B4-BE49-F238E27FC236}">
              <a16:creationId xmlns:a16="http://schemas.microsoft.com/office/drawing/2014/main" id="{879149F4-559F-4C65-8A61-2BDA3624DECC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46" name="Text Box 267">
          <a:extLst>
            <a:ext uri="{FF2B5EF4-FFF2-40B4-BE49-F238E27FC236}">
              <a16:creationId xmlns:a16="http://schemas.microsoft.com/office/drawing/2014/main" id="{5613A3E3-62A9-44C2-BDC3-D6768FD423A2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47" name="Text Box 268">
          <a:extLst>
            <a:ext uri="{FF2B5EF4-FFF2-40B4-BE49-F238E27FC236}">
              <a16:creationId xmlns:a16="http://schemas.microsoft.com/office/drawing/2014/main" id="{1F78F838-F652-44B5-8DCD-CC8A7148272B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48" name="Text Box 270">
          <a:extLst>
            <a:ext uri="{FF2B5EF4-FFF2-40B4-BE49-F238E27FC236}">
              <a16:creationId xmlns:a16="http://schemas.microsoft.com/office/drawing/2014/main" id="{D4F8B388-8696-428A-A8AB-D0C5835B70CC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49" name="Text Box 271">
          <a:extLst>
            <a:ext uri="{FF2B5EF4-FFF2-40B4-BE49-F238E27FC236}">
              <a16:creationId xmlns:a16="http://schemas.microsoft.com/office/drawing/2014/main" id="{F6EFA587-E7B8-4ECC-8C86-294271287B4F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50" name="Text Box 272">
          <a:extLst>
            <a:ext uri="{FF2B5EF4-FFF2-40B4-BE49-F238E27FC236}">
              <a16:creationId xmlns:a16="http://schemas.microsoft.com/office/drawing/2014/main" id="{C95897A0-B629-4817-A50F-DDCEF828E0FE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51" name="Text Box 273">
          <a:extLst>
            <a:ext uri="{FF2B5EF4-FFF2-40B4-BE49-F238E27FC236}">
              <a16:creationId xmlns:a16="http://schemas.microsoft.com/office/drawing/2014/main" id="{A9D12990-C18C-4558-BF5A-0649629D5186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52" name="Text Box 274">
          <a:extLst>
            <a:ext uri="{FF2B5EF4-FFF2-40B4-BE49-F238E27FC236}">
              <a16:creationId xmlns:a16="http://schemas.microsoft.com/office/drawing/2014/main" id="{957206A9-183F-4A30-85D0-E0CD6755A385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53" name="Text Box 276">
          <a:extLst>
            <a:ext uri="{FF2B5EF4-FFF2-40B4-BE49-F238E27FC236}">
              <a16:creationId xmlns:a16="http://schemas.microsoft.com/office/drawing/2014/main" id="{62D7181D-049A-48B0-A42E-032F857478D7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54" name="Text Box 277">
          <a:extLst>
            <a:ext uri="{FF2B5EF4-FFF2-40B4-BE49-F238E27FC236}">
              <a16:creationId xmlns:a16="http://schemas.microsoft.com/office/drawing/2014/main" id="{B27D8ABC-BFA8-464B-AADA-35E2477F746B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1355" name="Text Box 278">
          <a:extLst>
            <a:ext uri="{FF2B5EF4-FFF2-40B4-BE49-F238E27FC236}">
              <a16:creationId xmlns:a16="http://schemas.microsoft.com/office/drawing/2014/main" id="{603CDF07-320E-4594-B2D2-3677CA252FD8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56" name="Text Box 102">
          <a:extLst>
            <a:ext uri="{FF2B5EF4-FFF2-40B4-BE49-F238E27FC236}">
              <a16:creationId xmlns:a16="http://schemas.microsoft.com/office/drawing/2014/main" id="{70064C3B-2382-4ADA-B6ED-13D499A5C383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57" name="Text Box 103">
          <a:extLst>
            <a:ext uri="{FF2B5EF4-FFF2-40B4-BE49-F238E27FC236}">
              <a16:creationId xmlns:a16="http://schemas.microsoft.com/office/drawing/2014/main" id="{C301036C-6504-4DE9-84A6-6AA02186F83D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58" name="Text Box 104">
          <a:extLst>
            <a:ext uri="{FF2B5EF4-FFF2-40B4-BE49-F238E27FC236}">
              <a16:creationId xmlns:a16="http://schemas.microsoft.com/office/drawing/2014/main" id="{88231077-5522-431C-800D-72F0084E25D5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59" name="Text Box 118">
          <a:extLst>
            <a:ext uri="{FF2B5EF4-FFF2-40B4-BE49-F238E27FC236}">
              <a16:creationId xmlns:a16="http://schemas.microsoft.com/office/drawing/2014/main" id="{78A26DBF-C58B-4013-9227-CBC54685D9AE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60" name="Text Box 119">
          <a:extLst>
            <a:ext uri="{FF2B5EF4-FFF2-40B4-BE49-F238E27FC236}">
              <a16:creationId xmlns:a16="http://schemas.microsoft.com/office/drawing/2014/main" id="{A92148A1-583E-4916-8F05-0083E0CCBF6D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61" name="Text Box 139">
          <a:extLst>
            <a:ext uri="{FF2B5EF4-FFF2-40B4-BE49-F238E27FC236}">
              <a16:creationId xmlns:a16="http://schemas.microsoft.com/office/drawing/2014/main" id="{87222842-037E-4990-A55C-E2F08194C35E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62" name="Text Box 140">
          <a:extLst>
            <a:ext uri="{FF2B5EF4-FFF2-40B4-BE49-F238E27FC236}">
              <a16:creationId xmlns:a16="http://schemas.microsoft.com/office/drawing/2014/main" id="{80CA00AE-41EB-49C4-B981-866F746A17AA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63" name="Text Box 141">
          <a:extLst>
            <a:ext uri="{FF2B5EF4-FFF2-40B4-BE49-F238E27FC236}">
              <a16:creationId xmlns:a16="http://schemas.microsoft.com/office/drawing/2014/main" id="{80F26FC0-574A-4470-AA8F-C7E128132B02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64" name="Text Box 102">
          <a:extLst>
            <a:ext uri="{FF2B5EF4-FFF2-40B4-BE49-F238E27FC236}">
              <a16:creationId xmlns:a16="http://schemas.microsoft.com/office/drawing/2014/main" id="{F7000C89-825D-42B0-A296-DA4F1C389A0F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65" name="Text Box 103">
          <a:extLst>
            <a:ext uri="{FF2B5EF4-FFF2-40B4-BE49-F238E27FC236}">
              <a16:creationId xmlns:a16="http://schemas.microsoft.com/office/drawing/2014/main" id="{FFC59C1A-08A6-4CDE-A1BD-216F078959DD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66" name="Text Box 104">
          <a:extLst>
            <a:ext uri="{FF2B5EF4-FFF2-40B4-BE49-F238E27FC236}">
              <a16:creationId xmlns:a16="http://schemas.microsoft.com/office/drawing/2014/main" id="{6E3246AE-7708-4959-A0E8-ADEB08DCD77B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67" name="Text Box 118">
          <a:extLst>
            <a:ext uri="{FF2B5EF4-FFF2-40B4-BE49-F238E27FC236}">
              <a16:creationId xmlns:a16="http://schemas.microsoft.com/office/drawing/2014/main" id="{28FCA977-3D73-4643-96F8-3AD364873209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68" name="Text Box 119">
          <a:extLst>
            <a:ext uri="{FF2B5EF4-FFF2-40B4-BE49-F238E27FC236}">
              <a16:creationId xmlns:a16="http://schemas.microsoft.com/office/drawing/2014/main" id="{93C4E490-3BE4-44B3-BB44-3CA512E14DB6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69" name="Text Box 139">
          <a:extLst>
            <a:ext uri="{FF2B5EF4-FFF2-40B4-BE49-F238E27FC236}">
              <a16:creationId xmlns:a16="http://schemas.microsoft.com/office/drawing/2014/main" id="{DEA271DF-D05B-44A0-A33A-9A6A723B369C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70" name="Text Box 140">
          <a:extLst>
            <a:ext uri="{FF2B5EF4-FFF2-40B4-BE49-F238E27FC236}">
              <a16:creationId xmlns:a16="http://schemas.microsoft.com/office/drawing/2014/main" id="{7F52C225-945F-49D1-8749-D92F5AC5EE11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71" name="Text Box 141">
          <a:extLst>
            <a:ext uri="{FF2B5EF4-FFF2-40B4-BE49-F238E27FC236}">
              <a16:creationId xmlns:a16="http://schemas.microsoft.com/office/drawing/2014/main" id="{E9B444F0-9E61-4479-9A47-8A0DF25DEAFB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72" name="Text Box 102">
          <a:extLst>
            <a:ext uri="{FF2B5EF4-FFF2-40B4-BE49-F238E27FC236}">
              <a16:creationId xmlns:a16="http://schemas.microsoft.com/office/drawing/2014/main" id="{B7128682-3F34-43F4-9F6B-D6B5A5E7F0D9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73" name="Text Box 103">
          <a:extLst>
            <a:ext uri="{FF2B5EF4-FFF2-40B4-BE49-F238E27FC236}">
              <a16:creationId xmlns:a16="http://schemas.microsoft.com/office/drawing/2014/main" id="{4B265763-BD21-42B1-A328-F723C655B189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74" name="Text Box 104">
          <a:extLst>
            <a:ext uri="{FF2B5EF4-FFF2-40B4-BE49-F238E27FC236}">
              <a16:creationId xmlns:a16="http://schemas.microsoft.com/office/drawing/2014/main" id="{12798D78-504A-4832-A8DC-2B9317F1DD4A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75" name="Text Box 118">
          <a:extLst>
            <a:ext uri="{FF2B5EF4-FFF2-40B4-BE49-F238E27FC236}">
              <a16:creationId xmlns:a16="http://schemas.microsoft.com/office/drawing/2014/main" id="{A5A20FB2-DE4F-4EDA-9C0C-08FD66935A17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76" name="Text Box 119">
          <a:extLst>
            <a:ext uri="{FF2B5EF4-FFF2-40B4-BE49-F238E27FC236}">
              <a16:creationId xmlns:a16="http://schemas.microsoft.com/office/drawing/2014/main" id="{0A2AFDAC-330C-4AA2-AEEE-2E24B2F7BAFB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77" name="Text Box 139">
          <a:extLst>
            <a:ext uri="{FF2B5EF4-FFF2-40B4-BE49-F238E27FC236}">
              <a16:creationId xmlns:a16="http://schemas.microsoft.com/office/drawing/2014/main" id="{699B9256-91BC-4ED3-8332-6A0B9AC9AAEB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78" name="Text Box 140">
          <a:extLst>
            <a:ext uri="{FF2B5EF4-FFF2-40B4-BE49-F238E27FC236}">
              <a16:creationId xmlns:a16="http://schemas.microsoft.com/office/drawing/2014/main" id="{DD4AC55F-EC7F-4FF7-99CF-E1B1E5BBF260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79" name="Text Box 141">
          <a:extLst>
            <a:ext uri="{FF2B5EF4-FFF2-40B4-BE49-F238E27FC236}">
              <a16:creationId xmlns:a16="http://schemas.microsoft.com/office/drawing/2014/main" id="{8673C238-2CC4-41AB-A37C-E235A1ECC66F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80" name="Text Box 80">
          <a:extLst>
            <a:ext uri="{FF2B5EF4-FFF2-40B4-BE49-F238E27FC236}">
              <a16:creationId xmlns:a16="http://schemas.microsoft.com/office/drawing/2014/main" id="{5C35B9E6-C519-4733-BFEF-1A515EAF21C8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81" name="Text Box 97">
          <a:extLst>
            <a:ext uri="{FF2B5EF4-FFF2-40B4-BE49-F238E27FC236}">
              <a16:creationId xmlns:a16="http://schemas.microsoft.com/office/drawing/2014/main" id="{D32AE53E-28E9-405B-84D4-36DEB956080A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82" name="Text Box 99">
          <a:extLst>
            <a:ext uri="{FF2B5EF4-FFF2-40B4-BE49-F238E27FC236}">
              <a16:creationId xmlns:a16="http://schemas.microsoft.com/office/drawing/2014/main" id="{49553AF2-3ED3-44F7-8C4D-84A3EEFD76A2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83" name="Text Box 102">
          <a:extLst>
            <a:ext uri="{FF2B5EF4-FFF2-40B4-BE49-F238E27FC236}">
              <a16:creationId xmlns:a16="http://schemas.microsoft.com/office/drawing/2014/main" id="{8C6A155D-BA92-4EBF-ADE4-BDA94E391514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84" name="Text Box 103">
          <a:extLst>
            <a:ext uri="{FF2B5EF4-FFF2-40B4-BE49-F238E27FC236}">
              <a16:creationId xmlns:a16="http://schemas.microsoft.com/office/drawing/2014/main" id="{D9865206-173F-4FB6-927E-22E554904CE4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85" name="Text Box 104">
          <a:extLst>
            <a:ext uri="{FF2B5EF4-FFF2-40B4-BE49-F238E27FC236}">
              <a16:creationId xmlns:a16="http://schemas.microsoft.com/office/drawing/2014/main" id="{061C4597-55A1-4D01-BDC7-64131FBC7EAB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86" name="Text Box 118">
          <a:extLst>
            <a:ext uri="{FF2B5EF4-FFF2-40B4-BE49-F238E27FC236}">
              <a16:creationId xmlns:a16="http://schemas.microsoft.com/office/drawing/2014/main" id="{7BBB3558-FC46-4D17-B2DC-44E8F9AF7E51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87" name="Text Box 119">
          <a:extLst>
            <a:ext uri="{FF2B5EF4-FFF2-40B4-BE49-F238E27FC236}">
              <a16:creationId xmlns:a16="http://schemas.microsoft.com/office/drawing/2014/main" id="{63DDAAAE-D7D1-4B46-9EFE-4CA7EA6A5591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88" name="Text Box 139">
          <a:extLst>
            <a:ext uri="{FF2B5EF4-FFF2-40B4-BE49-F238E27FC236}">
              <a16:creationId xmlns:a16="http://schemas.microsoft.com/office/drawing/2014/main" id="{7C83D3EE-DF8F-4DF0-BE3F-561C0DE08661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89" name="Text Box 140">
          <a:extLst>
            <a:ext uri="{FF2B5EF4-FFF2-40B4-BE49-F238E27FC236}">
              <a16:creationId xmlns:a16="http://schemas.microsoft.com/office/drawing/2014/main" id="{56254664-D0BA-45F9-BFEE-1659F72FAE3D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90" name="Text Box 141">
          <a:extLst>
            <a:ext uri="{FF2B5EF4-FFF2-40B4-BE49-F238E27FC236}">
              <a16:creationId xmlns:a16="http://schemas.microsoft.com/office/drawing/2014/main" id="{67D25699-6F09-469D-B250-6D00638C39DA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91" name="Text Box 80">
          <a:extLst>
            <a:ext uri="{FF2B5EF4-FFF2-40B4-BE49-F238E27FC236}">
              <a16:creationId xmlns:a16="http://schemas.microsoft.com/office/drawing/2014/main" id="{479025B2-9D31-46B1-9573-1EDB87F582F5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92" name="Text Box 97">
          <a:extLst>
            <a:ext uri="{FF2B5EF4-FFF2-40B4-BE49-F238E27FC236}">
              <a16:creationId xmlns:a16="http://schemas.microsoft.com/office/drawing/2014/main" id="{0B34B6E7-B43F-44E3-B7D3-10C0F1C2809E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93" name="Text Box 99">
          <a:extLst>
            <a:ext uri="{FF2B5EF4-FFF2-40B4-BE49-F238E27FC236}">
              <a16:creationId xmlns:a16="http://schemas.microsoft.com/office/drawing/2014/main" id="{C8D27DFB-3BAF-4814-AAC7-9E979DD12E0E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94" name="Text Box 102">
          <a:extLst>
            <a:ext uri="{FF2B5EF4-FFF2-40B4-BE49-F238E27FC236}">
              <a16:creationId xmlns:a16="http://schemas.microsoft.com/office/drawing/2014/main" id="{74E6F92B-2303-4E9D-B06F-D7F694C8C0B5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95" name="Text Box 103">
          <a:extLst>
            <a:ext uri="{FF2B5EF4-FFF2-40B4-BE49-F238E27FC236}">
              <a16:creationId xmlns:a16="http://schemas.microsoft.com/office/drawing/2014/main" id="{EB6574AD-4A2A-4AE2-90E3-CA94697EF31B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96" name="Text Box 104">
          <a:extLst>
            <a:ext uri="{FF2B5EF4-FFF2-40B4-BE49-F238E27FC236}">
              <a16:creationId xmlns:a16="http://schemas.microsoft.com/office/drawing/2014/main" id="{79040C25-4B13-4854-96A8-D30B63801AA7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97" name="Text Box 118">
          <a:extLst>
            <a:ext uri="{FF2B5EF4-FFF2-40B4-BE49-F238E27FC236}">
              <a16:creationId xmlns:a16="http://schemas.microsoft.com/office/drawing/2014/main" id="{14D7B787-F571-45AB-97C3-69A4833B27C2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98" name="Text Box 119">
          <a:extLst>
            <a:ext uri="{FF2B5EF4-FFF2-40B4-BE49-F238E27FC236}">
              <a16:creationId xmlns:a16="http://schemas.microsoft.com/office/drawing/2014/main" id="{B9D950E6-09E1-4DE9-BA2E-2AF4C84EF7EE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399" name="Text Box 139">
          <a:extLst>
            <a:ext uri="{FF2B5EF4-FFF2-40B4-BE49-F238E27FC236}">
              <a16:creationId xmlns:a16="http://schemas.microsoft.com/office/drawing/2014/main" id="{A05699B3-E48C-41F8-8A16-6C39E881F936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400" name="Text Box 140">
          <a:extLst>
            <a:ext uri="{FF2B5EF4-FFF2-40B4-BE49-F238E27FC236}">
              <a16:creationId xmlns:a16="http://schemas.microsoft.com/office/drawing/2014/main" id="{51C29053-AF88-4A20-B621-BD8070390F21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401" name="Text Box 141">
          <a:extLst>
            <a:ext uri="{FF2B5EF4-FFF2-40B4-BE49-F238E27FC236}">
              <a16:creationId xmlns:a16="http://schemas.microsoft.com/office/drawing/2014/main" id="{11487878-E700-45F0-ABD4-A6EBE4B0F813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402" name="Text Box 80">
          <a:extLst>
            <a:ext uri="{FF2B5EF4-FFF2-40B4-BE49-F238E27FC236}">
              <a16:creationId xmlns:a16="http://schemas.microsoft.com/office/drawing/2014/main" id="{C1AC1573-0034-4C48-9C87-5DF0CA26E832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403" name="Text Box 97">
          <a:extLst>
            <a:ext uri="{FF2B5EF4-FFF2-40B4-BE49-F238E27FC236}">
              <a16:creationId xmlns:a16="http://schemas.microsoft.com/office/drawing/2014/main" id="{614AEBA7-4958-439B-A144-BE85FCE7D3E3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404" name="Text Box 99">
          <a:extLst>
            <a:ext uri="{FF2B5EF4-FFF2-40B4-BE49-F238E27FC236}">
              <a16:creationId xmlns:a16="http://schemas.microsoft.com/office/drawing/2014/main" id="{AD4AA57A-0A37-4235-AE7C-827C4F1C9E5E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405" name="Text Box 102">
          <a:extLst>
            <a:ext uri="{FF2B5EF4-FFF2-40B4-BE49-F238E27FC236}">
              <a16:creationId xmlns:a16="http://schemas.microsoft.com/office/drawing/2014/main" id="{9FBA8680-9C78-4B91-9B3A-770831194F32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406" name="Text Box 103">
          <a:extLst>
            <a:ext uri="{FF2B5EF4-FFF2-40B4-BE49-F238E27FC236}">
              <a16:creationId xmlns:a16="http://schemas.microsoft.com/office/drawing/2014/main" id="{308F3064-60A6-4977-90D6-A1F2B1606DB5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407" name="Text Box 104">
          <a:extLst>
            <a:ext uri="{FF2B5EF4-FFF2-40B4-BE49-F238E27FC236}">
              <a16:creationId xmlns:a16="http://schemas.microsoft.com/office/drawing/2014/main" id="{25A91132-9F4E-499B-B2F1-FD1743248798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408" name="Text Box 118">
          <a:extLst>
            <a:ext uri="{FF2B5EF4-FFF2-40B4-BE49-F238E27FC236}">
              <a16:creationId xmlns:a16="http://schemas.microsoft.com/office/drawing/2014/main" id="{3C538BE9-F973-4A7F-8149-15EA3C5E0B12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409" name="Text Box 119">
          <a:extLst>
            <a:ext uri="{FF2B5EF4-FFF2-40B4-BE49-F238E27FC236}">
              <a16:creationId xmlns:a16="http://schemas.microsoft.com/office/drawing/2014/main" id="{A7A99849-FA78-44D2-8AD1-EBBF1CA2F6D3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410" name="Text Box 139">
          <a:extLst>
            <a:ext uri="{FF2B5EF4-FFF2-40B4-BE49-F238E27FC236}">
              <a16:creationId xmlns:a16="http://schemas.microsoft.com/office/drawing/2014/main" id="{9434AC89-7B93-4FF7-8586-1D1C6AC6856C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411" name="Text Box 140">
          <a:extLst>
            <a:ext uri="{FF2B5EF4-FFF2-40B4-BE49-F238E27FC236}">
              <a16:creationId xmlns:a16="http://schemas.microsoft.com/office/drawing/2014/main" id="{C9A165D6-8117-494B-AC50-DA1B7C19062F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1412" name="Text Box 141">
          <a:extLst>
            <a:ext uri="{FF2B5EF4-FFF2-40B4-BE49-F238E27FC236}">
              <a16:creationId xmlns:a16="http://schemas.microsoft.com/office/drawing/2014/main" id="{B4EB472D-769B-4C38-8B2D-F9DFFE460824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38553</xdr:colOff>
      <xdr:row>50</xdr:row>
      <xdr:rowOff>15875</xdr:rowOff>
    </xdr:from>
    <xdr:ext cx="1409040" cy="275717"/>
    <xdr:sp macro="" textlink="">
      <xdr:nvSpPr>
        <xdr:cNvPr id="1413" name="テキスト ボックス 1412">
          <a:extLst>
            <a:ext uri="{FF2B5EF4-FFF2-40B4-BE49-F238E27FC236}">
              <a16:creationId xmlns:a16="http://schemas.microsoft.com/office/drawing/2014/main" id="{86A764C0-729D-4663-BF64-CFDCD1548CCE}"/>
            </a:ext>
          </a:extLst>
        </xdr:cNvPr>
        <xdr:cNvSpPr txBox="1"/>
      </xdr:nvSpPr>
      <xdr:spPr>
        <a:xfrm>
          <a:off x="17031153" y="20913725"/>
          <a:ext cx="1409040" cy="27571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税込金額を記入する</a:t>
          </a:r>
        </a:p>
      </xdr:txBody>
    </xdr:sp>
    <xdr:clientData/>
  </xdr:oneCellAnchor>
  <xdr:oneCellAnchor>
    <xdr:from>
      <xdr:col>22</xdr:col>
      <xdr:colOff>50800</xdr:colOff>
      <xdr:row>70</xdr:row>
      <xdr:rowOff>161925</xdr:rowOff>
    </xdr:from>
    <xdr:ext cx="1409040" cy="275717"/>
    <xdr:sp macro="" textlink="">
      <xdr:nvSpPr>
        <xdr:cNvPr id="1414" name="テキスト ボックス 1413">
          <a:extLst>
            <a:ext uri="{FF2B5EF4-FFF2-40B4-BE49-F238E27FC236}">
              <a16:creationId xmlns:a16="http://schemas.microsoft.com/office/drawing/2014/main" id="{2F4A7B25-032A-4A82-B2CA-B47B7594C19C}"/>
            </a:ext>
          </a:extLst>
        </xdr:cNvPr>
        <xdr:cNvSpPr txBox="1"/>
      </xdr:nvSpPr>
      <xdr:spPr>
        <a:xfrm>
          <a:off x="17043400" y="28432125"/>
          <a:ext cx="1409040" cy="27571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税込金額を記入する</a:t>
          </a:r>
        </a:p>
      </xdr:txBody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15" name="Text Box 80">
          <a:extLst>
            <a:ext uri="{FF2B5EF4-FFF2-40B4-BE49-F238E27FC236}">
              <a16:creationId xmlns:a16="http://schemas.microsoft.com/office/drawing/2014/main" id="{4339BF86-772C-4BC2-AD21-762CD897E9F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16" name="Text Box 97">
          <a:extLst>
            <a:ext uri="{FF2B5EF4-FFF2-40B4-BE49-F238E27FC236}">
              <a16:creationId xmlns:a16="http://schemas.microsoft.com/office/drawing/2014/main" id="{201C0687-58AA-410E-8177-233D44FB0DC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17" name="Text Box 99">
          <a:extLst>
            <a:ext uri="{FF2B5EF4-FFF2-40B4-BE49-F238E27FC236}">
              <a16:creationId xmlns:a16="http://schemas.microsoft.com/office/drawing/2014/main" id="{E0D08245-6BFB-40C5-A992-403AB81370B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18" name="Text Box 102">
          <a:extLst>
            <a:ext uri="{FF2B5EF4-FFF2-40B4-BE49-F238E27FC236}">
              <a16:creationId xmlns:a16="http://schemas.microsoft.com/office/drawing/2014/main" id="{9C94C0E9-CF06-4FD8-AABE-D4210DD0ADA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19" name="Text Box 103">
          <a:extLst>
            <a:ext uri="{FF2B5EF4-FFF2-40B4-BE49-F238E27FC236}">
              <a16:creationId xmlns:a16="http://schemas.microsoft.com/office/drawing/2014/main" id="{0DB8A226-4CAA-434E-BC18-3C76A2949B6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20" name="Text Box 104">
          <a:extLst>
            <a:ext uri="{FF2B5EF4-FFF2-40B4-BE49-F238E27FC236}">
              <a16:creationId xmlns:a16="http://schemas.microsoft.com/office/drawing/2014/main" id="{24D88856-F045-4B9A-B4BD-603708DD875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421" name="Text Box 107">
          <a:extLst>
            <a:ext uri="{FF2B5EF4-FFF2-40B4-BE49-F238E27FC236}">
              <a16:creationId xmlns:a16="http://schemas.microsoft.com/office/drawing/2014/main" id="{930D313A-5D4E-4DCB-A2D7-0833C695A3F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422" name="Text Box 108">
          <a:extLst>
            <a:ext uri="{FF2B5EF4-FFF2-40B4-BE49-F238E27FC236}">
              <a16:creationId xmlns:a16="http://schemas.microsoft.com/office/drawing/2014/main" id="{450CEC82-D22D-4D93-87C6-EFD50C6EC06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423" name="Text Box 109">
          <a:extLst>
            <a:ext uri="{FF2B5EF4-FFF2-40B4-BE49-F238E27FC236}">
              <a16:creationId xmlns:a16="http://schemas.microsoft.com/office/drawing/2014/main" id="{C9242067-C54D-4B7C-B0C9-80FEEA32274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24" name="Text Box 112">
          <a:extLst>
            <a:ext uri="{FF2B5EF4-FFF2-40B4-BE49-F238E27FC236}">
              <a16:creationId xmlns:a16="http://schemas.microsoft.com/office/drawing/2014/main" id="{43A87B9C-81B3-4113-B23F-CA3FDC4ADAF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25" name="Text Box 113">
          <a:extLst>
            <a:ext uri="{FF2B5EF4-FFF2-40B4-BE49-F238E27FC236}">
              <a16:creationId xmlns:a16="http://schemas.microsoft.com/office/drawing/2014/main" id="{5199500A-BF57-4BC4-AB49-9BBAD96F7F3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26" name="Text Box 114">
          <a:extLst>
            <a:ext uri="{FF2B5EF4-FFF2-40B4-BE49-F238E27FC236}">
              <a16:creationId xmlns:a16="http://schemas.microsoft.com/office/drawing/2014/main" id="{CB4F353B-C217-45ED-BDA6-594098984A5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27" name="Text Box 118">
          <a:extLst>
            <a:ext uri="{FF2B5EF4-FFF2-40B4-BE49-F238E27FC236}">
              <a16:creationId xmlns:a16="http://schemas.microsoft.com/office/drawing/2014/main" id="{6024B92E-FD78-4635-A498-68FD1209236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28" name="Text Box 119">
          <a:extLst>
            <a:ext uri="{FF2B5EF4-FFF2-40B4-BE49-F238E27FC236}">
              <a16:creationId xmlns:a16="http://schemas.microsoft.com/office/drawing/2014/main" id="{EF02AD8B-4578-4D3A-A1B3-F9E4538F2AC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429" name="Text Box 122">
          <a:extLst>
            <a:ext uri="{FF2B5EF4-FFF2-40B4-BE49-F238E27FC236}">
              <a16:creationId xmlns:a16="http://schemas.microsoft.com/office/drawing/2014/main" id="{50435834-D2BD-4A04-80DA-6980957F8AA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430" name="Text Box 123">
          <a:extLst>
            <a:ext uri="{FF2B5EF4-FFF2-40B4-BE49-F238E27FC236}">
              <a16:creationId xmlns:a16="http://schemas.microsoft.com/office/drawing/2014/main" id="{8A03C771-C4A5-4EA4-9F53-5D824297F21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431" name="Text Box 124">
          <a:extLst>
            <a:ext uri="{FF2B5EF4-FFF2-40B4-BE49-F238E27FC236}">
              <a16:creationId xmlns:a16="http://schemas.microsoft.com/office/drawing/2014/main" id="{45F84F8C-F43C-4FE7-A641-DEBDDB9D1B1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432" name="Text Box 126">
          <a:extLst>
            <a:ext uri="{FF2B5EF4-FFF2-40B4-BE49-F238E27FC236}">
              <a16:creationId xmlns:a16="http://schemas.microsoft.com/office/drawing/2014/main" id="{2848491D-A6F2-46AA-8451-DA8EA501822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433" name="Text Box 127">
          <a:extLst>
            <a:ext uri="{FF2B5EF4-FFF2-40B4-BE49-F238E27FC236}">
              <a16:creationId xmlns:a16="http://schemas.microsoft.com/office/drawing/2014/main" id="{C8244CA0-2040-4F18-9093-E230E1405E9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434" name="Text Box 128">
          <a:extLst>
            <a:ext uri="{FF2B5EF4-FFF2-40B4-BE49-F238E27FC236}">
              <a16:creationId xmlns:a16="http://schemas.microsoft.com/office/drawing/2014/main" id="{513AF0FD-F5E7-47E4-BE71-D6887B965D6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35" name="Text Box 130">
          <a:extLst>
            <a:ext uri="{FF2B5EF4-FFF2-40B4-BE49-F238E27FC236}">
              <a16:creationId xmlns:a16="http://schemas.microsoft.com/office/drawing/2014/main" id="{896E3DCD-5CC7-4003-9A6C-1F3AFD77F03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36" name="Text Box 131">
          <a:extLst>
            <a:ext uri="{FF2B5EF4-FFF2-40B4-BE49-F238E27FC236}">
              <a16:creationId xmlns:a16="http://schemas.microsoft.com/office/drawing/2014/main" id="{F02FA92B-8F5A-4A26-BC2F-838D7923646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37" name="Text Box 132">
          <a:extLst>
            <a:ext uri="{FF2B5EF4-FFF2-40B4-BE49-F238E27FC236}">
              <a16:creationId xmlns:a16="http://schemas.microsoft.com/office/drawing/2014/main" id="{942EB521-5726-437E-A722-54EDDD1A591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38" name="Text Box 134">
          <a:extLst>
            <a:ext uri="{FF2B5EF4-FFF2-40B4-BE49-F238E27FC236}">
              <a16:creationId xmlns:a16="http://schemas.microsoft.com/office/drawing/2014/main" id="{075A89A5-57D4-42AB-AD57-A51BC06AA56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39" name="Text Box 135">
          <a:extLst>
            <a:ext uri="{FF2B5EF4-FFF2-40B4-BE49-F238E27FC236}">
              <a16:creationId xmlns:a16="http://schemas.microsoft.com/office/drawing/2014/main" id="{EA497F2E-3F65-4AE7-960E-F0B5CDE41B7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40" name="Text Box 136">
          <a:extLst>
            <a:ext uri="{FF2B5EF4-FFF2-40B4-BE49-F238E27FC236}">
              <a16:creationId xmlns:a16="http://schemas.microsoft.com/office/drawing/2014/main" id="{158D7D26-C836-4327-A166-2BC6C5B70A5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41" name="Text Box 139">
          <a:extLst>
            <a:ext uri="{FF2B5EF4-FFF2-40B4-BE49-F238E27FC236}">
              <a16:creationId xmlns:a16="http://schemas.microsoft.com/office/drawing/2014/main" id="{6601DDAC-D813-4FA4-9CCB-CB9D814B2B7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42" name="Text Box 140">
          <a:extLst>
            <a:ext uri="{FF2B5EF4-FFF2-40B4-BE49-F238E27FC236}">
              <a16:creationId xmlns:a16="http://schemas.microsoft.com/office/drawing/2014/main" id="{D8C706B4-7C6F-4123-8243-B8B20110ECB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43" name="Text Box 141">
          <a:extLst>
            <a:ext uri="{FF2B5EF4-FFF2-40B4-BE49-F238E27FC236}">
              <a16:creationId xmlns:a16="http://schemas.microsoft.com/office/drawing/2014/main" id="{23D62DBC-8E4E-44F0-A956-B7DB2E1E759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444" name="Text Box 143">
          <a:extLst>
            <a:ext uri="{FF2B5EF4-FFF2-40B4-BE49-F238E27FC236}">
              <a16:creationId xmlns:a16="http://schemas.microsoft.com/office/drawing/2014/main" id="{61C805DB-A42A-4F02-90BA-462372E6F27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445" name="Text Box 144">
          <a:extLst>
            <a:ext uri="{FF2B5EF4-FFF2-40B4-BE49-F238E27FC236}">
              <a16:creationId xmlns:a16="http://schemas.microsoft.com/office/drawing/2014/main" id="{3FD5547E-05A8-44CC-998C-8932F1E6A19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446" name="Text Box 145">
          <a:extLst>
            <a:ext uri="{FF2B5EF4-FFF2-40B4-BE49-F238E27FC236}">
              <a16:creationId xmlns:a16="http://schemas.microsoft.com/office/drawing/2014/main" id="{88E3805D-0989-4BA1-9BFB-D2B5194419E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447" name="Text Box 146">
          <a:extLst>
            <a:ext uri="{FF2B5EF4-FFF2-40B4-BE49-F238E27FC236}">
              <a16:creationId xmlns:a16="http://schemas.microsoft.com/office/drawing/2014/main" id="{845A8FB9-2925-4665-902D-54555EBD3FA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448" name="Text Box 147">
          <a:extLst>
            <a:ext uri="{FF2B5EF4-FFF2-40B4-BE49-F238E27FC236}">
              <a16:creationId xmlns:a16="http://schemas.microsoft.com/office/drawing/2014/main" id="{B795D1EB-FD81-4F41-8058-3901709EAAD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449" name="Text Box 149">
          <a:extLst>
            <a:ext uri="{FF2B5EF4-FFF2-40B4-BE49-F238E27FC236}">
              <a16:creationId xmlns:a16="http://schemas.microsoft.com/office/drawing/2014/main" id="{F1DBD95E-AE37-4654-9247-05DA47C8FC9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450" name="Text Box 150">
          <a:extLst>
            <a:ext uri="{FF2B5EF4-FFF2-40B4-BE49-F238E27FC236}">
              <a16:creationId xmlns:a16="http://schemas.microsoft.com/office/drawing/2014/main" id="{6AD8CAA4-5E0F-4A16-99D5-C78DA820034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451" name="Text Box 151">
          <a:extLst>
            <a:ext uri="{FF2B5EF4-FFF2-40B4-BE49-F238E27FC236}">
              <a16:creationId xmlns:a16="http://schemas.microsoft.com/office/drawing/2014/main" id="{7BD924F2-96BB-413A-9920-2F176CC1F3C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52" name="Text Box 153">
          <a:extLst>
            <a:ext uri="{FF2B5EF4-FFF2-40B4-BE49-F238E27FC236}">
              <a16:creationId xmlns:a16="http://schemas.microsoft.com/office/drawing/2014/main" id="{5D8032AC-E262-4773-B7CE-9D6A98A1BE1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53" name="Text Box 154">
          <a:extLst>
            <a:ext uri="{FF2B5EF4-FFF2-40B4-BE49-F238E27FC236}">
              <a16:creationId xmlns:a16="http://schemas.microsoft.com/office/drawing/2014/main" id="{7490000A-CC65-4E67-9854-27E5DE2851D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54" name="Text Box 155">
          <a:extLst>
            <a:ext uri="{FF2B5EF4-FFF2-40B4-BE49-F238E27FC236}">
              <a16:creationId xmlns:a16="http://schemas.microsoft.com/office/drawing/2014/main" id="{E65368C5-1462-4D86-9DCC-ABBF9DE5AD0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55" name="Text Box 156">
          <a:extLst>
            <a:ext uri="{FF2B5EF4-FFF2-40B4-BE49-F238E27FC236}">
              <a16:creationId xmlns:a16="http://schemas.microsoft.com/office/drawing/2014/main" id="{ED5D9FCB-2540-45F4-9369-E6B5323CD35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56" name="Text Box 157">
          <a:extLst>
            <a:ext uri="{FF2B5EF4-FFF2-40B4-BE49-F238E27FC236}">
              <a16:creationId xmlns:a16="http://schemas.microsoft.com/office/drawing/2014/main" id="{3347505F-A682-42AD-B884-CF91183B4C7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57" name="Text Box 159">
          <a:extLst>
            <a:ext uri="{FF2B5EF4-FFF2-40B4-BE49-F238E27FC236}">
              <a16:creationId xmlns:a16="http://schemas.microsoft.com/office/drawing/2014/main" id="{799D5785-CD85-4C89-8131-BAC0F1BDA0D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58" name="Text Box 160">
          <a:extLst>
            <a:ext uri="{FF2B5EF4-FFF2-40B4-BE49-F238E27FC236}">
              <a16:creationId xmlns:a16="http://schemas.microsoft.com/office/drawing/2014/main" id="{68AFA63E-A0F8-49EA-BFDC-B2D1E989B8C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59" name="Text Box 161">
          <a:extLst>
            <a:ext uri="{FF2B5EF4-FFF2-40B4-BE49-F238E27FC236}">
              <a16:creationId xmlns:a16="http://schemas.microsoft.com/office/drawing/2014/main" id="{80185C6C-A9A1-4B48-9CD3-CD1BA40D7D1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60" name="Text Box 102">
          <a:extLst>
            <a:ext uri="{FF2B5EF4-FFF2-40B4-BE49-F238E27FC236}">
              <a16:creationId xmlns:a16="http://schemas.microsoft.com/office/drawing/2014/main" id="{18E99AC8-0042-4161-B619-402CCE9E5E0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61" name="Text Box 103">
          <a:extLst>
            <a:ext uri="{FF2B5EF4-FFF2-40B4-BE49-F238E27FC236}">
              <a16:creationId xmlns:a16="http://schemas.microsoft.com/office/drawing/2014/main" id="{64F81B6C-6D6F-4640-A2BD-E410E64DA8B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62" name="Text Box 104">
          <a:extLst>
            <a:ext uri="{FF2B5EF4-FFF2-40B4-BE49-F238E27FC236}">
              <a16:creationId xmlns:a16="http://schemas.microsoft.com/office/drawing/2014/main" id="{0163997B-43AA-4841-B9F5-3C1AAD8608B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63" name="Text Box 118">
          <a:extLst>
            <a:ext uri="{FF2B5EF4-FFF2-40B4-BE49-F238E27FC236}">
              <a16:creationId xmlns:a16="http://schemas.microsoft.com/office/drawing/2014/main" id="{8CABAAF9-465E-4B94-871C-BD845A88D1C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64" name="Text Box 119">
          <a:extLst>
            <a:ext uri="{FF2B5EF4-FFF2-40B4-BE49-F238E27FC236}">
              <a16:creationId xmlns:a16="http://schemas.microsoft.com/office/drawing/2014/main" id="{9FD138D0-E161-4771-84BE-C655DC7F590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65" name="Text Box 139">
          <a:extLst>
            <a:ext uri="{FF2B5EF4-FFF2-40B4-BE49-F238E27FC236}">
              <a16:creationId xmlns:a16="http://schemas.microsoft.com/office/drawing/2014/main" id="{12DF687B-1B35-4D0B-8958-ECB7E447EB2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66" name="Text Box 140">
          <a:extLst>
            <a:ext uri="{FF2B5EF4-FFF2-40B4-BE49-F238E27FC236}">
              <a16:creationId xmlns:a16="http://schemas.microsoft.com/office/drawing/2014/main" id="{1F0A02EC-1E68-446C-A286-D177BD21156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67" name="Text Box 141">
          <a:extLst>
            <a:ext uri="{FF2B5EF4-FFF2-40B4-BE49-F238E27FC236}">
              <a16:creationId xmlns:a16="http://schemas.microsoft.com/office/drawing/2014/main" id="{A41A16F0-5DFC-4C02-901C-713EC37ECEE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68" name="Text Box 102">
          <a:extLst>
            <a:ext uri="{FF2B5EF4-FFF2-40B4-BE49-F238E27FC236}">
              <a16:creationId xmlns:a16="http://schemas.microsoft.com/office/drawing/2014/main" id="{C52382A2-172F-497B-834E-DC8EE3C342D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69" name="Text Box 103">
          <a:extLst>
            <a:ext uri="{FF2B5EF4-FFF2-40B4-BE49-F238E27FC236}">
              <a16:creationId xmlns:a16="http://schemas.microsoft.com/office/drawing/2014/main" id="{E48AF63C-8EA6-48A8-B8BF-1F9296D6BB6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70" name="Text Box 104">
          <a:extLst>
            <a:ext uri="{FF2B5EF4-FFF2-40B4-BE49-F238E27FC236}">
              <a16:creationId xmlns:a16="http://schemas.microsoft.com/office/drawing/2014/main" id="{F8A1851F-ACC2-4B44-9233-B1274336038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71" name="Text Box 118">
          <a:extLst>
            <a:ext uri="{FF2B5EF4-FFF2-40B4-BE49-F238E27FC236}">
              <a16:creationId xmlns:a16="http://schemas.microsoft.com/office/drawing/2014/main" id="{A5D36CB9-3D4D-4B1C-86B7-DF5326A1F16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72" name="Text Box 119">
          <a:extLst>
            <a:ext uri="{FF2B5EF4-FFF2-40B4-BE49-F238E27FC236}">
              <a16:creationId xmlns:a16="http://schemas.microsoft.com/office/drawing/2014/main" id="{1719BDDF-B1E5-45FA-9565-78C5F9558EA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73" name="Text Box 139">
          <a:extLst>
            <a:ext uri="{FF2B5EF4-FFF2-40B4-BE49-F238E27FC236}">
              <a16:creationId xmlns:a16="http://schemas.microsoft.com/office/drawing/2014/main" id="{87E09785-21BB-45E6-9AB8-B40C54BAB8C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74" name="Text Box 140">
          <a:extLst>
            <a:ext uri="{FF2B5EF4-FFF2-40B4-BE49-F238E27FC236}">
              <a16:creationId xmlns:a16="http://schemas.microsoft.com/office/drawing/2014/main" id="{F7425584-2CE3-4228-B52C-105064BCEF1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75" name="Text Box 141">
          <a:extLst>
            <a:ext uri="{FF2B5EF4-FFF2-40B4-BE49-F238E27FC236}">
              <a16:creationId xmlns:a16="http://schemas.microsoft.com/office/drawing/2014/main" id="{26550427-0CEC-4B96-9BAF-D0D01EEA32D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76" name="Text Box 102">
          <a:extLst>
            <a:ext uri="{FF2B5EF4-FFF2-40B4-BE49-F238E27FC236}">
              <a16:creationId xmlns:a16="http://schemas.microsoft.com/office/drawing/2014/main" id="{B96AE203-C87C-462C-A87C-9C54E3E6AE7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77" name="Text Box 103">
          <a:extLst>
            <a:ext uri="{FF2B5EF4-FFF2-40B4-BE49-F238E27FC236}">
              <a16:creationId xmlns:a16="http://schemas.microsoft.com/office/drawing/2014/main" id="{DF6BB3F9-23E8-43A4-BDD5-471F3527609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78" name="Text Box 104">
          <a:extLst>
            <a:ext uri="{FF2B5EF4-FFF2-40B4-BE49-F238E27FC236}">
              <a16:creationId xmlns:a16="http://schemas.microsoft.com/office/drawing/2014/main" id="{C5BEF5A1-B9F8-4DC6-8220-E1543C4BB9D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79" name="Text Box 118">
          <a:extLst>
            <a:ext uri="{FF2B5EF4-FFF2-40B4-BE49-F238E27FC236}">
              <a16:creationId xmlns:a16="http://schemas.microsoft.com/office/drawing/2014/main" id="{4F2D729C-70AB-4E08-9CFF-CF2A99A1DAB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80" name="Text Box 119">
          <a:extLst>
            <a:ext uri="{FF2B5EF4-FFF2-40B4-BE49-F238E27FC236}">
              <a16:creationId xmlns:a16="http://schemas.microsoft.com/office/drawing/2014/main" id="{E7244F5A-B1CE-43E2-9241-A9E9295DCC5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81" name="Text Box 139">
          <a:extLst>
            <a:ext uri="{FF2B5EF4-FFF2-40B4-BE49-F238E27FC236}">
              <a16:creationId xmlns:a16="http://schemas.microsoft.com/office/drawing/2014/main" id="{81978E5E-F115-4A20-ADE1-61C8422A5DB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82" name="Text Box 140">
          <a:extLst>
            <a:ext uri="{FF2B5EF4-FFF2-40B4-BE49-F238E27FC236}">
              <a16:creationId xmlns:a16="http://schemas.microsoft.com/office/drawing/2014/main" id="{9CC1A3B0-4173-42F9-BB19-2E8C44C8EC7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83" name="Text Box 141">
          <a:extLst>
            <a:ext uri="{FF2B5EF4-FFF2-40B4-BE49-F238E27FC236}">
              <a16:creationId xmlns:a16="http://schemas.microsoft.com/office/drawing/2014/main" id="{1E106258-7D97-4711-A2E1-F4B23D074DF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84" name="Text Box 80">
          <a:extLst>
            <a:ext uri="{FF2B5EF4-FFF2-40B4-BE49-F238E27FC236}">
              <a16:creationId xmlns:a16="http://schemas.microsoft.com/office/drawing/2014/main" id="{1D7F6B58-DCB9-4DEC-9DF5-835387998E3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85" name="Text Box 97">
          <a:extLst>
            <a:ext uri="{FF2B5EF4-FFF2-40B4-BE49-F238E27FC236}">
              <a16:creationId xmlns:a16="http://schemas.microsoft.com/office/drawing/2014/main" id="{6B8C8BF0-AC23-48C7-B792-8BCF8AADBA3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86" name="Text Box 99">
          <a:extLst>
            <a:ext uri="{FF2B5EF4-FFF2-40B4-BE49-F238E27FC236}">
              <a16:creationId xmlns:a16="http://schemas.microsoft.com/office/drawing/2014/main" id="{F95D085E-5C3C-468A-BFE4-8A24199E6A2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87" name="Text Box 102">
          <a:extLst>
            <a:ext uri="{FF2B5EF4-FFF2-40B4-BE49-F238E27FC236}">
              <a16:creationId xmlns:a16="http://schemas.microsoft.com/office/drawing/2014/main" id="{B39D98BD-D87B-43C2-AF5E-16E05F924B3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88" name="Text Box 103">
          <a:extLst>
            <a:ext uri="{FF2B5EF4-FFF2-40B4-BE49-F238E27FC236}">
              <a16:creationId xmlns:a16="http://schemas.microsoft.com/office/drawing/2014/main" id="{1D274B99-87E7-4CCF-A43C-69B0C741C5B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89" name="Text Box 104">
          <a:extLst>
            <a:ext uri="{FF2B5EF4-FFF2-40B4-BE49-F238E27FC236}">
              <a16:creationId xmlns:a16="http://schemas.microsoft.com/office/drawing/2014/main" id="{3D981C4C-079E-48FC-A4CC-689C12D1631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90" name="Text Box 118">
          <a:extLst>
            <a:ext uri="{FF2B5EF4-FFF2-40B4-BE49-F238E27FC236}">
              <a16:creationId xmlns:a16="http://schemas.microsoft.com/office/drawing/2014/main" id="{12D604CB-2DA7-463B-982D-AAA9B92CBF8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91" name="Text Box 119">
          <a:extLst>
            <a:ext uri="{FF2B5EF4-FFF2-40B4-BE49-F238E27FC236}">
              <a16:creationId xmlns:a16="http://schemas.microsoft.com/office/drawing/2014/main" id="{FAEAEFC7-28BA-454B-886E-28CA1FA0101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92" name="Text Box 139">
          <a:extLst>
            <a:ext uri="{FF2B5EF4-FFF2-40B4-BE49-F238E27FC236}">
              <a16:creationId xmlns:a16="http://schemas.microsoft.com/office/drawing/2014/main" id="{036AC8D3-92A4-4FFC-A0A9-06C1D6343DE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93" name="Text Box 140">
          <a:extLst>
            <a:ext uri="{FF2B5EF4-FFF2-40B4-BE49-F238E27FC236}">
              <a16:creationId xmlns:a16="http://schemas.microsoft.com/office/drawing/2014/main" id="{25D9D63C-01D6-444D-82BC-DC845819231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94" name="Text Box 141">
          <a:extLst>
            <a:ext uri="{FF2B5EF4-FFF2-40B4-BE49-F238E27FC236}">
              <a16:creationId xmlns:a16="http://schemas.microsoft.com/office/drawing/2014/main" id="{103E3DA9-B3AF-4B39-9679-AA0459FFB74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95" name="Text Box 80">
          <a:extLst>
            <a:ext uri="{FF2B5EF4-FFF2-40B4-BE49-F238E27FC236}">
              <a16:creationId xmlns:a16="http://schemas.microsoft.com/office/drawing/2014/main" id="{D9E5847A-BCDB-4E10-8490-6098D42DECA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96" name="Text Box 97">
          <a:extLst>
            <a:ext uri="{FF2B5EF4-FFF2-40B4-BE49-F238E27FC236}">
              <a16:creationId xmlns:a16="http://schemas.microsoft.com/office/drawing/2014/main" id="{B4619AFD-23BF-4A31-B612-E317FC05DD5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97" name="Text Box 99">
          <a:extLst>
            <a:ext uri="{FF2B5EF4-FFF2-40B4-BE49-F238E27FC236}">
              <a16:creationId xmlns:a16="http://schemas.microsoft.com/office/drawing/2014/main" id="{30AC88B9-4ADD-4EE8-B82D-05AFBFAF0AC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98" name="Text Box 102">
          <a:extLst>
            <a:ext uri="{FF2B5EF4-FFF2-40B4-BE49-F238E27FC236}">
              <a16:creationId xmlns:a16="http://schemas.microsoft.com/office/drawing/2014/main" id="{A1884275-E1BA-405A-A80A-BA3924C5146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499" name="Text Box 103">
          <a:extLst>
            <a:ext uri="{FF2B5EF4-FFF2-40B4-BE49-F238E27FC236}">
              <a16:creationId xmlns:a16="http://schemas.microsoft.com/office/drawing/2014/main" id="{195A3B8B-ABB7-44D6-AEAF-1ECD988D02F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00" name="Text Box 104">
          <a:extLst>
            <a:ext uri="{FF2B5EF4-FFF2-40B4-BE49-F238E27FC236}">
              <a16:creationId xmlns:a16="http://schemas.microsoft.com/office/drawing/2014/main" id="{C513F23A-9C29-404D-B5ED-909230BFA86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01" name="Text Box 118">
          <a:extLst>
            <a:ext uri="{FF2B5EF4-FFF2-40B4-BE49-F238E27FC236}">
              <a16:creationId xmlns:a16="http://schemas.microsoft.com/office/drawing/2014/main" id="{716874C9-377F-4693-B205-BFDD2E402D7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02" name="Text Box 119">
          <a:extLst>
            <a:ext uri="{FF2B5EF4-FFF2-40B4-BE49-F238E27FC236}">
              <a16:creationId xmlns:a16="http://schemas.microsoft.com/office/drawing/2014/main" id="{A7FDC0B8-2E74-4F15-89AE-93C5D12F9D5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03" name="Text Box 139">
          <a:extLst>
            <a:ext uri="{FF2B5EF4-FFF2-40B4-BE49-F238E27FC236}">
              <a16:creationId xmlns:a16="http://schemas.microsoft.com/office/drawing/2014/main" id="{47662A79-C136-4CE9-AEA2-3383364248E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04" name="Text Box 140">
          <a:extLst>
            <a:ext uri="{FF2B5EF4-FFF2-40B4-BE49-F238E27FC236}">
              <a16:creationId xmlns:a16="http://schemas.microsoft.com/office/drawing/2014/main" id="{171EB47C-37A0-40AD-8857-30947BB4842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05" name="Text Box 141">
          <a:extLst>
            <a:ext uri="{FF2B5EF4-FFF2-40B4-BE49-F238E27FC236}">
              <a16:creationId xmlns:a16="http://schemas.microsoft.com/office/drawing/2014/main" id="{23ED6E82-876A-4299-8792-F232FE4C9DA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06" name="Text Box 80">
          <a:extLst>
            <a:ext uri="{FF2B5EF4-FFF2-40B4-BE49-F238E27FC236}">
              <a16:creationId xmlns:a16="http://schemas.microsoft.com/office/drawing/2014/main" id="{B7D2E0D1-A46F-4396-AFFF-2C0B090D0C7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07" name="Text Box 97">
          <a:extLst>
            <a:ext uri="{FF2B5EF4-FFF2-40B4-BE49-F238E27FC236}">
              <a16:creationId xmlns:a16="http://schemas.microsoft.com/office/drawing/2014/main" id="{08DED7BA-688F-4CFA-8A2D-2C57C4802EB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08" name="Text Box 99">
          <a:extLst>
            <a:ext uri="{FF2B5EF4-FFF2-40B4-BE49-F238E27FC236}">
              <a16:creationId xmlns:a16="http://schemas.microsoft.com/office/drawing/2014/main" id="{8CCED4B5-CEB7-47F2-8DCD-4E8AE15A68A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09" name="Text Box 102">
          <a:extLst>
            <a:ext uri="{FF2B5EF4-FFF2-40B4-BE49-F238E27FC236}">
              <a16:creationId xmlns:a16="http://schemas.microsoft.com/office/drawing/2014/main" id="{356F2E6E-6BDF-4022-9686-9E1BC6FD43D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10" name="Text Box 103">
          <a:extLst>
            <a:ext uri="{FF2B5EF4-FFF2-40B4-BE49-F238E27FC236}">
              <a16:creationId xmlns:a16="http://schemas.microsoft.com/office/drawing/2014/main" id="{D1D34575-7DC1-4745-83EE-1DF5E6FC440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11" name="Text Box 104">
          <a:extLst>
            <a:ext uri="{FF2B5EF4-FFF2-40B4-BE49-F238E27FC236}">
              <a16:creationId xmlns:a16="http://schemas.microsoft.com/office/drawing/2014/main" id="{8320D84C-284B-405E-B445-3A1F4856981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12" name="Text Box 118">
          <a:extLst>
            <a:ext uri="{FF2B5EF4-FFF2-40B4-BE49-F238E27FC236}">
              <a16:creationId xmlns:a16="http://schemas.microsoft.com/office/drawing/2014/main" id="{C098AC12-0255-4DC0-9DBF-B995F3AF38D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13" name="Text Box 119">
          <a:extLst>
            <a:ext uri="{FF2B5EF4-FFF2-40B4-BE49-F238E27FC236}">
              <a16:creationId xmlns:a16="http://schemas.microsoft.com/office/drawing/2014/main" id="{6DC034BE-0251-41EE-8101-7C88DE0910C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14" name="Text Box 139">
          <a:extLst>
            <a:ext uri="{FF2B5EF4-FFF2-40B4-BE49-F238E27FC236}">
              <a16:creationId xmlns:a16="http://schemas.microsoft.com/office/drawing/2014/main" id="{FD567018-FC2E-440A-9932-D06D5FEA56E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15" name="Text Box 140">
          <a:extLst>
            <a:ext uri="{FF2B5EF4-FFF2-40B4-BE49-F238E27FC236}">
              <a16:creationId xmlns:a16="http://schemas.microsoft.com/office/drawing/2014/main" id="{7456E968-B847-46DA-AB27-B294B79D22F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16" name="Text Box 141">
          <a:extLst>
            <a:ext uri="{FF2B5EF4-FFF2-40B4-BE49-F238E27FC236}">
              <a16:creationId xmlns:a16="http://schemas.microsoft.com/office/drawing/2014/main" id="{A33E0F07-579E-4FF1-B89B-E480539FAF1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17" name="Text Box 80">
          <a:extLst>
            <a:ext uri="{FF2B5EF4-FFF2-40B4-BE49-F238E27FC236}">
              <a16:creationId xmlns:a16="http://schemas.microsoft.com/office/drawing/2014/main" id="{00EBDAB2-7424-417A-8157-03A8C07BF7B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18" name="Text Box 97">
          <a:extLst>
            <a:ext uri="{FF2B5EF4-FFF2-40B4-BE49-F238E27FC236}">
              <a16:creationId xmlns:a16="http://schemas.microsoft.com/office/drawing/2014/main" id="{E774A2A5-7A59-4A51-B7F7-A452F0D0D8F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19" name="Text Box 99">
          <a:extLst>
            <a:ext uri="{FF2B5EF4-FFF2-40B4-BE49-F238E27FC236}">
              <a16:creationId xmlns:a16="http://schemas.microsoft.com/office/drawing/2014/main" id="{C8372274-77B5-48B8-8A67-97BE5C6B54F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20" name="Text Box 102">
          <a:extLst>
            <a:ext uri="{FF2B5EF4-FFF2-40B4-BE49-F238E27FC236}">
              <a16:creationId xmlns:a16="http://schemas.microsoft.com/office/drawing/2014/main" id="{7977A9A6-258A-49B3-AC89-2D83FDD8EEE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21" name="Text Box 103">
          <a:extLst>
            <a:ext uri="{FF2B5EF4-FFF2-40B4-BE49-F238E27FC236}">
              <a16:creationId xmlns:a16="http://schemas.microsoft.com/office/drawing/2014/main" id="{030C9832-BE6E-4F52-BCA7-C33E4EA2802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22" name="Text Box 104">
          <a:extLst>
            <a:ext uri="{FF2B5EF4-FFF2-40B4-BE49-F238E27FC236}">
              <a16:creationId xmlns:a16="http://schemas.microsoft.com/office/drawing/2014/main" id="{174B7686-7119-4338-B4EA-1861755A37A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523" name="Text Box 107">
          <a:extLst>
            <a:ext uri="{FF2B5EF4-FFF2-40B4-BE49-F238E27FC236}">
              <a16:creationId xmlns:a16="http://schemas.microsoft.com/office/drawing/2014/main" id="{1B11FFA9-8F5F-4266-A10C-1A501DFDECD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524" name="Text Box 108">
          <a:extLst>
            <a:ext uri="{FF2B5EF4-FFF2-40B4-BE49-F238E27FC236}">
              <a16:creationId xmlns:a16="http://schemas.microsoft.com/office/drawing/2014/main" id="{84D4FD13-D10E-4D26-B3D8-70614CA3A55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525" name="Text Box 109">
          <a:extLst>
            <a:ext uri="{FF2B5EF4-FFF2-40B4-BE49-F238E27FC236}">
              <a16:creationId xmlns:a16="http://schemas.microsoft.com/office/drawing/2014/main" id="{5BB4EEDF-EE57-4DF9-B492-135219D20DA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26" name="Text Box 112">
          <a:extLst>
            <a:ext uri="{FF2B5EF4-FFF2-40B4-BE49-F238E27FC236}">
              <a16:creationId xmlns:a16="http://schemas.microsoft.com/office/drawing/2014/main" id="{E87F70FF-D96C-420B-9F39-6F62C454286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27" name="Text Box 113">
          <a:extLst>
            <a:ext uri="{FF2B5EF4-FFF2-40B4-BE49-F238E27FC236}">
              <a16:creationId xmlns:a16="http://schemas.microsoft.com/office/drawing/2014/main" id="{317ECD1C-00C0-44AD-BD05-32AB30C0D2B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28" name="Text Box 114">
          <a:extLst>
            <a:ext uri="{FF2B5EF4-FFF2-40B4-BE49-F238E27FC236}">
              <a16:creationId xmlns:a16="http://schemas.microsoft.com/office/drawing/2014/main" id="{CFC46595-28D1-4277-9B48-6C0B4A9B597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29" name="Text Box 118">
          <a:extLst>
            <a:ext uri="{FF2B5EF4-FFF2-40B4-BE49-F238E27FC236}">
              <a16:creationId xmlns:a16="http://schemas.microsoft.com/office/drawing/2014/main" id="{67DB220B-62BA-42CD-B066-CC6773E8FAE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30" name="Text Box 119">
          <a:extLst>
            <a:ext uri="{FF2B5EF4-FFF2-40B4-BE49-F238E27FC236}">
              <a16:creationId xmlns:a16="http://schemas.microsoft.com/office/drawing/2014/main" id="{0098DDCF-AB81-47C7-A2F5-FF159903274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531" name="Text Box 122">
          <a:extLst>
            <a:ext uri="{FF2B5EF4-FFF2-40B4-BE49-F238E27FC236}">
              <a16:creationId xmlns:a16="http://schemas.microsoft.com/office/drawing/2014/main" id="{A9207E0F-81DA-4B5E-8D2F-2E0CADE00F1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532" name="Text Box 123">
          <a:extLst>
            <a:ext uri="{FF2B5EF4-FFF2-40B4-BE49-F238E27FC236}">
              <a16:creationId xmlns:a16="http://schemas.microsoft.com/office/drawing/2014/main" id="{C7EA1224-183B-4071-BD8A-89073398943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533" name="Text Box 124">
          <a:extLst>
            <a:ext uri="{FF2B5EF4-FFF2-40B4-BE49-F238E27FC236}">
              <a16:creationId xmlns:a16="http://schemas.microsoft.com/office/drawing/2014/main" id="{CA97A741-74C6-49C9-B49F-536FB991BD7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534" name="Text Box 126">
          <a:extLst>
            <a:ext uri="{FF2B5EF4-FFF2-40B4-BE49-F238E27FC236}">
              <a16:creationId xmlns:a16="http://schemas.microsoft.com/office/drawing/2014/main" id="{E95C1C5F-6A45-47A9-BD0F-E038FDC7277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535" name="Text Box 127">
          <a:extLst>
            <a:ext uri="{FF2B5EF4-FFF2-40B4-BE49-F238E27FC236}">
              <a16:creationId xmlns:a16="http://schemas.microsoft.com/office/drawing/2014/main" id="{2D2C7219-9227-4BCB-A950-39F883C592F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536" name="Text Box 128">
          <a:extLst>
            <a:ext uri="{FF2B5EF4-FFF2-40B4-BE49-F238E27FC236}">
              <a16:creationId xmlns:a16="http://schemas.microsoft.com/office/drawing/2014/main" id="{8DF7C180-714D-40B8-ACF9-7F15A7775A1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37" name="Text Box 130">
          <a:extLst>
            <a:ext uri="{FF2B5EF4-FFF2-40B4-BE49-F238E27FC236}">
              <a16:creationId xmlns:a16="http://schemas.microsoft.com/office/drawing/2014/main" id="{443CD7B8-1150-4556-92FF-268598F89D7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38" name="Text Box 131">
          <a:extLst>
            <a:ext uri="{FF2B5EF4-FFF2-40B4-BE49-F238E27FC236}">
              <a16:creationId xmlns:a16="http://schemas.microsoft.com/office/drawing/2014/main" id="{76035AA3-208C-4F3E-AEBB-0A12B30B3AC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39" name="Text Box 132">
          <a:extLst>
            <a:ext uri="{FF2B5EF4-FFF2-40B4-BE49-F238E27FC236}">
              <a16:creationId xmlns:a16="http://schemas.microsoft.com/office/drawing/2014/main" id="{B6B0DCCD-4EF9-44FB-BE7C-9A69FCB5475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40" name="Text Box 134">
          <a:extLst>
            <a:ext uri="{FF2B5EF4-FFF2-40B4-BE49-F238E27FC236}">
              <a16:creationId xmlns:a16="http://schemas.microsoft.com/office/drawing/2014/main" id="{2F6F362A-A736-4E89-9560-FFF897D57C0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41" name="Text Box 135">
          <a:extLst>
            <a:ext uri="{FF2B5EF4-FFF2-40B4-BE49-F238E27FC236}">
              <a16:creationId xmlns:a16="http://schemas.microsoft.com/office/drawing/2014/main" id="{9CDBC863-1E5A-441D-B99A-062FF5BB458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42" name="Text Box 136">
          <a:extLst>
            <a:ext uri="{FF2B5EF4-FFF2-40B4-BE49-F238E27FC236}">
              <a16:creationId xmlns:a16="http://schemas.microsoft.com/office/drawing/2014/main" id="{B2B5585B-821D-4A33-9380-38300E43521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43" name="Text Box 139">
          <a:extLst>
            <a:ext uri="{FF2B5EF4-FFF2-40B4-BE49-F238E27FC236}">
              <a16:creationId xmlns:a16="http://schemas.microsoft.com/office/drawing/2014/main" id="{E7E99AA9-8BB9-487F-87E6-C4DA2D1F6C2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44" name="Text Box 140">
          <a:extLst>
            <a:ext uri="{FF2B5EF4-FFF2-40B4-BE49-F238E27FC236}">
              <a16:creationId xmlns:a16="http://schemas.microsoft.com/office/drawing/2014/main" id="{B8794349-02FF-43CB-BF77-CDE6EECA885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45" name="Text Box 141">
          <a:extLst>
            <a:ext uri="{FF2B5EF4-FFF2-40B4-BE49-F238E27FC236}">
              <a16:creationId xmlns:a16="http://schemas.microsoft.com/office/drawing/2014/main" id="{71DC1165-EEB8-4BF9-A0C8-083F8A40FA7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546" name="Text Box 143">
          <a:extLst>
            <a:ext uri="{FF2B5EF4-FFF2-40B4-BE49-F238E27FC236}">
              <a16:creationId xmlns:a16="http://schemas.microsoft.com/office/drawing/2014/main" id="{65B7A0CB-E200-413E-ABE7-ED81F84B11A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547" name="Text Box 144">
          <a:extLst>
            <a:ext uri="{FF2B5EF4-FFF2-40B4-BE49-F238E27FC236}">
              <a16:creationId xmlns:a16="http://schemas.microsoft.com/office/drawing/2014/main" id="{F9597324-4739-4F3D-8D80-CE7C8BB4E35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548" name="Text Box 145">
          <a:extLst>
            <a:ext uri="{FF2B5EF4-FFF2-40B4-BE49-F238E27FC236}">
              <a16:creationId xmlns:a16="http://schemas.microsoft.com/office/drawing/2014/main" id="{41BAEB0F-FADB-4374-BE5D-207506F4F39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549" name="Text Box 146">
          <a:extLst>
            <a:ext uri="{FF2B5EF4-FFF2-40B4-BE49-F238E27FC236}">
              <a16:creationId xmlns:a16="http://schemas.microsoft.com/office/drawing/2014/main" id="{3487C3CD-4BD0-4A79-A9DA-80402B5A211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550" name="Text Box 147">
          <a:extLst>
            <a:ext uri="{FF2B5EF4-FFF2-40B4-BE49-F238E27FC236}">
              <a16:creationId xmlns:a16="http://schemas.microsoft.com/office/drawing/2014/main" id="{3AD41B50-2928-40F0-8BE9-80E7C1BC705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551" name="Text Box 149">
          <a:extLst>
            <a:ext uri="{FF2B5EF4-FFF2-40B4-BE49-F238E27FC236}">
              <a16:creationId xmlns:a16="http://schemas.microsoft.com/office/drawing/2014/main" id="{5F9CBB9D-CFB6-4BD0-9009-1A5C7822C8A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552" name="Text Box 150">
          <a:extLst>
            <a:ext uri="{FF2B5EF4-FFF2-40B4-BE49-F238E27FC236}">
              <a16:creationId xmlns:a16="http://schemas.microsoft.com/office/drawing/2014/main" id="{82811074-9644-45EE-BFFE-FCDCA1B3E7E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553" name="Text Box 151">
          <a:extLst>
            <a:ext uri="{FF2B5EF4-FFF2-40B4-BE49-F238E27FC236}">
              <a16:creationId xmlns:a16="http://schemas.microsoft.com/office/drawing/2014/main" id="{C63C0304-00A3-4C81-802C-210EFAC5CFA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54" name="Text Box 153">
          <a:extLst>
            <a:ext uri="{FF2B5EF4-FFF2-40B4-BE49-F238E27FC236}">
              <a16:creationId xmlns:a16="http://schemas.microsoft.com/office/drawing/2014/main" id="{BD1C3F2C-1F8F-45AE-AE3D-3CB3E917580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55" name="Text Box 154">
          <a:extLst>
            <a:ext uri="{FF2B5EF4-FFF2-40B4-BE49-F238E27FC236}">
              <a16:creationId xmlns:a16="http://schemas.microsoft.com/office/drawing/2014/main" id="{9CA9CD12-00BE-4623-90C3-CA495EB950B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56" name="Text Box 155">
          <a:extLst>
            <a:ext uri="{FF2B5EF4-FFF2-40B4-BE49-F238E27FC236}">
              <a16:creationId xmlns:a16="http://schemas.microsoft.com/office/drawing/2014/main" id="{1B4A0AEE-276E-4442-86A2-2882A8BBFBB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57" name="Text Box 156">
          <a:extLst>
            <a:ext uri="{FF2B5EF4-FFF2-40B4-BE49-F238E27FC236}">
              <a16:creationId xmlns:a16="http://schemas.microsoft.com/office/drawing/2014/main" id="{AAB9BE35-8A66-4C29-8B5A-F5193F3E23B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58" name="Text Box 157">
          <a:extLst>
            <a:ext uri="{FF2B5EF4-FFF2-40B4-BE49-F238E27FC236}">
              <a16:creationId xmlns:a16="http://schemas.microsoft.com/office/drawing/2014/main" id="{966B24A6-F1AD-46B0-9DAF-DC9D4BC1DF2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59" name="Text Box 159">
          <a:extLst>
            <a:ext uri="{FF2B5EF4-FFF2-40B4-BE49-F238E27FC236}">
              <a16:creationId xmlns:a16="http://schemas.microsoft.com/office/drawing/2014/main" id="{68887AF4-0268-4830-A737-706EFAFCAB8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60" name="Text Box 160">
          <a:extLst>
            <a:ext uri="{FF2B5EF4-FFF2-40B4-BE49-F238E27FC236}">
              <a16:creationId xmlns:a16="http://schemas.microsoft.com/office/drawing/2014/main" id="{37C02AF0-3487-4C17-9673-89677DC4DA9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61" name="Text Box 161">
          <a:extLst>
            <a:ext uri="{FF2B5EF4-FFF2-40B4-BE49-F238E27FC236}">
              <a16:creationId xmlns:a16="http://schemas.microsoft.com/office/drawing/2014/main" id="{FE624F70-4CD5-48C9-AAD0-EC92A3C1361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62" name="Text Box 102">
          <a:extLst>
            <a:ext uri="{FF2B5EF4-FFF2-40B4-BE49-F238E27FC236}">
              <a16:creationId xmlns:a16="http://schemas.microsoft.com/office/drawing/2014/main" id="{AE8D6901-A9DC-4CF8-9640-212C3FCC277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63" name="Text Box 103">
          <a:extLst>
            <a:ext uri="{FF2B5EF4-FFF2-40B4-BE49-F238E27FC236}">
              <a16:creationId xmlns:a16="http://schemas.microsoft.com/office/drawing/2014/main" id="{8799D524-BEBF-490D-ABAE-9CDA4C509DB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64" name="Text Box 104">
          <a:extLst>
            <a:ext uri="{FF2B5EF4-FFF2-40B4-BE49-F238E27FC236}">
              <a16:creationId xmlns:a16="http://schemas.microsoft.com/office/drawing/2014/main" id="{B12570CB-9C79-448B-BC9A-9DBCB0C645F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65" name="Text Box 118">
          <a:extLst>
            <a:ext uri="{FF2B5EF4-FFF2-40B4-BE49-F238E27FC236}">
              <a16:creationId xmlns:a16="http://schemas.microsoft.com/office/drawing/2014/main" id="{326D1D12-2016-4FD2-8916-0446FBA82DE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66" name="Text Box 119">
          <a:extLst>
            <a:ext uri="{FF2B5EF4-FFF2-40B4-BE49-F238E27FC236}">
              <a16:creationId xmlns:a16="http://schemas.microsoft.com/office/drawing/2014/main" id="{7F39E26B-EA02-4FBD-B9DE-09DC1F6FF47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67" name="Text Box 139">
          <a:extLst>
            <a:ext uri="{FF2B5EF4-FFF2-40B4-BE49-F238E27FC236}">
              <a16:creationId xmlns:a16="http://schemas.microsoft.com/office/drawing/2014/main" id="{4263EB21-3B82-44B3-B797-5835FB06B2F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68" name="Text Box 140">
          <a:extLst>
            <a:ext uri="{FF2B5EF4-FFF2-40B4-BE49-F238E27FC236}">
              <a16:creationId xmlns:a16="http://schemas.microsoft.com/office/drawing/2014/main" id="{A4B18A91-4F6C-43F9-BBB2-BFA2F4CC1EC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69" name="Text Box 141">
          <a:extLst>
            <a:ext uri="{FF2B5EF4-FFF2-40B4-BE49-F238E27FC236}">
              <a16:creationId xmlns:a16="http://schemas.microsoft.com/office/drawing/2014/main" id="{86275AAD-50BE-4FBB-B4F7-60E8BD4845F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70" name="Text Box 102">
          <a:extLst>
            <a:ext uri="{FF2B5EF4-FFF2-40B4-BE49-F238E27FC236}">
              <a16:creationId xmlns:a16="http://schemas.microsoft.com/office/drawing/2014/main" id="{21EDA03F-924A-4F21-9ABF-285DB1CD4D8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71" name="Text Box 103">
          <a:extLst>
            <a:ext uri="{FF2B5EF4-FFF2-40B4-BE49-F238E27FC236}">
              <a16:creationId xmlns:a16="http://schemas.microsoft.com/office/drawing/2014/main" id="{8FE305FA-E809-4AD3-920D-7E0C8B1BD64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72" name="Text Box 104">
          <a:extLst>
            <a:ext uri="{FF2B5EF4-FFF2-40B4-BE49-F238E27FC236}">
              <a16:creationId xmlns:a16="http://schemas.microsoft.com/office/drawing/2014/main" id="{095A046A-BDE8-4C39-93C7-16E6F0685C9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73" name="Text Box 118">
          <a:extLst>
            <a:ext uri="{FF2B5EF4-FFF2-40B4-BE49-F238E27FC236}">
              <a16:creationId xmlns:a16="http://schemas.microsoft.com/office/drawing/2014/main" id="{7DAF9D2D-4DA8-4AA6-BB1C-68A53CA794A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74" name="Text Box 119">
          <a:extLst>
            <a:ext uri="{FF2B5EF4-FFF2-40B4-BE49-F238E27FC236}">
              <a16:creationId xmlns:a16="http://schemas.microsoft.com/office/drawing/2014/main" id="{3A254E83-2BD2-4924-B53A-914D9399829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75" name="Text Box 139">
          <a:extLst>
            <a:ext uri="{FF2B5EF4-FFF2-40B4-BE49-F238E27FC236}">
              <a16:creationId xmlns:a16="http://schemas.microsoft.com/office/drawing/2014/main" id="{0F1061B5-1D2E-4A76-8C84-A830DADEED2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76" name="Text Box 140">
          <a:extLst>
            <a:ext uri="{FF2B5EF4-FFF2-40B4-BE49-F238E27FC236}">
              <a16:creationId xmlns:a16="http://schemas.microsoft.com/office/drawing/2014/main" id="{2222C976-6BA0-4ED6-B2F4-A26BF767F13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77" name="Text Box 141">
          <a:extLst>
            <a:ext uri="{FF2B5EF4-FFF2-40B4-BE49-F238E27FC236}">
              <a16:creationId xmlns:a16="http://schemas.microsoft.com/office/drawing/2014/main" id="{12A7F386-12AD-4F9F-9E2C-3F9BDBA03F4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78" name="Text Box 102">
          <a:extLst>
            <a:ext uri="{FF2B5EF4-FFF2-40B4-BE49-F238E27FC236}">
              <a16:creationId xmlns:a16="http://schemas.microsoft.com/office/drawing/2014/main" id="{6ADFA236-5414-4879-B47E-45CAC5FE65A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79" name="Text Box 103">
          <a:extLst>
            <a:ext uri="{FF2B5EF4-FFF2-40B4-BE49-F238E27FC236}">
              <a16:creationId xmlns:a16="http://schemas.microsoft.com/office/drawing/2014/main" id="{5BDAE3E6-8898-4BDF-A03C-E75E37B04FB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80" name="Text Box 104">
          <a:extLst>
            <a:ext uri="{FF2B5EF4-FFF2-40B4-BE49-F238E27FC236}">
              <a16:creationId xmlns:a16="http://schemas.microsoft.com/office/drawing/2014/main" id="{AFB570CA-1C4B-4DCC-820F-1134A9E4704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81" name="Text Box 118">
          <a:extLst>
            <a:ext uri="{FF2B5EF4-FFF2-40B4-BE49-F238E27FC236}">
              <a16:creationId xmlns:a16="http://schemas.microsoft.com/office/drawing/2014/main" id="{744D4B68-31E9-4E5F-9889-B85591EAF37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82" name="Text Box 119">
          <a:extLst>
            <a:ext uri="{FF2B5EF4-FFF2-40B4-BE49-F238E27FC236}">
              <a16:creationId xmlns:a16="http://schemas.microsoft.com/office/drawing/2014/main" id="{42CAE651-7CD5-4BFD-85B5-D309AB46975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83" name="Text Box 139">
          <a:extLst>
            <a:ext uri="{FF2B5EF4-FFF2-40B4-BE49-F238E27FC236}">
              <a16:creationId xmlns:a16="http://schemas.microsoft.com/office/drawing/2014/main" id="{51C40B5F-14D0-40FC-8C7E-746C6B59827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84" name="Text Box 140">
          <a:extLst>
            <a:ext uri="{FF2B5EF4-FFF2-40B4-BE49-F238E27FC236}">
              <a16:creationId xmlns:a16="http://schemas.microsoft.com/office/drawing/2014/main" id="{95134436-CC62-40EC-A41D-132FA1B8A92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85" name="Text Box 141">
          <a:extLst>
            <a:ext uri="{FF2B5EF4-FFF2-40B4-BE49-F238E27FC236}">
              <a16:creationId xmlns:a16="http://schemas.microsoft.com/office/drawing/2014/main" id="{0879196C-66B9-44E0-B79C-33103DDEAAE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86" name="Text Box 80">
          <a:extLst>
            <a:ext uri="{FF2B5EF4-FFF2-40B4-BE49-F238E27FC236}">
              <a16:creationId xmlns:a16="http://schemas.microsoft.com/office/drawing/2014/main" id="{7C662270-2EAC-4DE8-9B5B-E64404CE1FE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87" name="Text Box 97">
          <a:extLst>
            <a:ext uri="{FF2B5EF4-FFF2-40B4-BE49-F238E27FC236}">
              <a16:creationId xmlns:a16="http://schemas.microsoft.com/office/drawing/2014/main" id="{C06514AA-6F4A-42C2-8973-F38523E7B3F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88" name="Text Box 99">
          <a:extLst>
            <a:ext uri="{FF2B5EF4-FFF2-40B4-BE49-F238E27FC236}">
              <a16:creationId xmlns:a16="http://schemas.microsoft.com/office/drawing/2014/main" id="{A311BB62-B53C-4AA5-988D-6DF3082B340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89" name="Text Box 102">
          <a:extLst>
            <a:ext uri="{FF2B5EF4-FFF2-40B4-BE49-F238E27FC236}">
              <a16:creationId xmlns:a16="http://schemas.microsoft.com/office/drawing/2014/main" id="{DCA7FE18-E6FA-494D-AB36-D4D3B265D32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90" name="Text Box 103">
          <a:extLst>
            <a:ext uri="{FF2B5EF4-FFF2-40B4-BE49-F238E27FC236}">
              <a16:creationId xmlns:a16="http://schemas.microsoft.com/office/drawing/2014/main" id="{F179D18A-0281-437E-A732-EF8AEA325EC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91" name="Text Box 104">
          <a:extLst>
            <a:ext uri="{FF2B5EF4-FFF2-40B4-BE49-F238E27FC236}">
              <a16:creationId xmlns:a16="http://schemas.microsoft.com/office/drawing/2014/main" id="{CC98BB46-8A3B-4531-968C-EB233751205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92" name="Text Box 118">
          <a:extLst>
            <a:ext uri="{FF2B5EF4-FFF2-40B4-BE49-F238E27FC236}">
              <a16:creationId xmlns:a16="http://schemas.microsoft.com/office/drawing/2014/main" id="{AA8D3F0D-60B3-4974-A23F-6F33EE85DE9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93" name="Text Box 119">
          <a:extLst>
            <a:ext uri="{FF2B5EF4-FFF2-40B4-BE49-F238E27FC236}">
              <a16:creationId xmlns:a16="http://schemas.microsoft.com/office/drawing/2014/main" id="{D3B64EA2-4F56-41CA-B1DF-A9EC88E198B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94" name="Text Box 139">
          <a:extLst>
            <a:ext uri="{FF2B5EF4-FFF2-40B4-BE49-F238E27FC236}">
              <a16:creationId xmlns:a16="http://schemas.microsoft.com/office/drawing/2014/main" id="{7A78BCBA-9E1E-41F4-9253-BFAD5F64613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95" name="Text Box 140">
          <a:extLst>
            <a:ext uri="{FF2B5EF4-FFF2-40B4-BE49-F238E27FC236}">
              <a16:creationId xmlns:a16="http://schemas.microsoft.com/office/drawing/2014/main" id="{00818DA8-FC83-47A9-87DE-9C3D875B0C2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96" name="Text Box 141">
          <a:extLst>
            <a:ext uri="{FF2B5EF4-FFF2-40B4-BE49-F238E27FC236}">
              <a16:creationId xmlns:a16="http://schemas.microsoft.com/office/drawing/2014/main" id="{5426A093-AF55-43DF-B3EA-A4AA49EF732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97" name="Text Box 80">
          <a:extLst>
            <a:ext uri="{FF2B5EF4-FFF2-40B4-BE49-F238E27FC236}">
              <a16:creationId xmlns:a16="http://schemas.microsoft.com/office/drawing/2014/main" id="{7A55C643-84EE-480C-8ECB-491778A67AC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98" name="Text Box 97">
          <a:extLst>
            <a:ext uri="{FF2B5EF4-FFF2-40B4-BE49-F238E27FC236}">
              <a16:creationId xmlns:a16="http://schemas.microsoft.com/office/drawing/2014/main" id="{AFBE4BD8-29DF-4275-88AB-E920A56DB6F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599" name="Text Box 99">
          <a:extLst>
            <a:ext uri="{FF2B5EF4-FFF2-40B4-BE49-F238E27FC236}">
              <a16:creationId xmlns:a16="http://schemas.microsoft.com/office/drawing/2014/main" id="{017B98DF-8AB2-4140-8B24-72F41399A76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00" name="Text Box 102">
          <a:extLst>
            <a:ext uri="{FF2B5EF4-FFF2-40B4-BE49-F238E27FC236}">
              <a16:creationId xmlns:a16="http://schemas.microsoft.com/office/drawing/2014/main" id="{2F2478C7-84A4-4510-AC09-5E458A0DA08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01" name="Text Box 103">
          <a:extLst>
            <a:ext uri="{FF2B5EF4-FFF2-40B4-BE49-F238E27FC236}">
              <a16:creationId xmlns:a16="http://schemas.microsoft.com/office/drawing/2014/main" id="{51664980-8DC9-44A4-BBEE-7D2BFA656EE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02" name="Text Box 104">
          <a:extLst>
            <a:ext uri="{FF2B5EF4-FFF2-40B4-BE49-F238E27FC236}">
              <a16:creationId xmlns:a16="http://schemas.microsoft.com/office/drawing/2014/main" id="{4787F5D4-57F0-4431-AA5C-1E86E945816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03" name="Text Box 118">
          <a:extLst>
            <a:ext uri="{FF2B5EF4-FFF2-40B4-BE49-F238E27FC236}">
              <a16:creationId xmlns:a16="http://schemas.microsoft.com/office/drawing/2014/main" id="{2093B264-C582-4555-9D34-76A522A2D1D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04" name="Text Box 119">
          <a:extLst>
            <a:ext uri="{FF2B5EF4-FFF2-40B4-BE49-F238E27FC236}">
              <a16:creationId xmlns:a16="http://schemas.microsoft.com/office/drawing/2014/main" id="{C4865436-1E24-4B5F-839D-9BB2473ABAD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05" name="Text Box 139">
          <a:extLst>
            <a:ext uri="{FF2B5EF4-FFF2-40B4-BE49-F238E27FC236}">
              <a16:creationId xmlns:a16="http://schemas.microsoft.com/office/drawing/2014/main" id="{A858A98F-FBC9-4075-AF24-E3C85E99A48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06" name="Text Box 140">
          <a:extLst>
            <a:ext uri="{FF2B5EF4-FFF2-40B4-BE49-F238E27FC236}">
              <a16:creationId xmlns:a16="http://schemas.microsoft.com/office/drawing/2014/main" id="{28BF4D35-7855-46A5-8CE4-B3099B9BBB0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07" name="Text Box 141">
          <a:extLst>
            <a:ext uri="{FF2B5EF4-FFF2-40B4-BE49-F238E27FC236}">
              <a16:creationId xmlns:a16="http://schemas.microsoft.com/office/drawing/2014/main" id="{ED3A003C-3963-48E3-80D2-EC02F9649FC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08" name="Text Box 80">
          <a:extLst>
            <a:ext uri="{FF2B5EF4-FFF2-40B4-BE49-F238E27FC236}">
              <a16:creationId xmlns:a16="http://schemas.microsoft.com/office/drawing/2014/main" id="{48DCD3C1-960E-4717-88E6-07A5BFBAD60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09" name="Text Box 97">
          <a:extLst>
            <a:ext uri="{FF2B5EF4-FFF2-40B4-BE49-F238E27FC236}">
              <a16:creationId xmlns:a16="http://schemas.microsoft.com/office/drawing/2014/main" id="{45B914E9-DAD8-41D4-804D-92304CF4BAD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10" name="Text Box 99">
          <a:extLst>
            <a:ext uri="{FF2B5EF4-FFF2-40B4-BE49-F238E27FC236}">
              <a16:creationId xmlns:a16="http://schemas.microsoft.com/office/drawing/2014/main" id="{A247227D-4C83-4049-92BB-BE63595C0CB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11" name="Text Box 102">
          <a:extLst>
            <a:ext uri="{FF2B5EF4-FFF2-40B4-BE49-F238E27FC236}">
              <a16:creationId xmlns:a16="http://schemas.microsoft.com/office/drawing/2014/main" id="{E0D743AE-5DB1-4E3C-9403-F3754FD5A17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12" name="Text Box 103">
          <a:extLst>
            <a:ext uri="{FF2B5EF4-FFF2-40B4-BE49-F238E27FC236}">
              <a16:creationId xmlns:a16="http://schemas.microsoft.com/office/drawing/2014/main" id="{859C0351-166B-49DB-A39F-5E2D1A87D0F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13" name="Text Box 104">
          <a:extLst>
            <a:ext uri="{FF2B5EF4-FFF2-40B4-BE49-F238E27FC236}">
              <a16:creationId xmlns:a16="http://schemas.microsoft.com/office/drawing/2014/main" id="{E62F9D53-D785-4AF8-A092-3CE25EA36FD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14" name="Text Box 118">
          <a:extLst>
            <a:ext uri="{FF2B5EF4-FFF2-40B4-BE49-F238E27FC236}">
              <a16:creationId xmlns:a16="http://schemas.microsoft.com/office/drawing/2014/main" id="{487ED8A0-76DA-4A77-B03F-9BC48CF30C6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15" name="Text Box 119">
          <a:extLst>
            <a:ext uri="{FF2B5EF4-FFF2-40B4-BE49-F238E27FC236}">
              <a16:creationId xmlns:a16="http://schemas.microsoft.com/office/drawing/2014/main" id="{EAB8F64F-E4B6-4B75-9AF7-9C8ADD449A8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16" name="Text Box 139">
          <a:extLst>
            <a:ext uri="{FF2B5EF4-FFF2-40B4-BE49-F238E27FC236}">
              <a16:creationId xmlns:a16="http://schemas.microsoft.com/office/drawing/2014/main" id="{E5A358A2-1414-4E0A-A82F-E12502B10C3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17" name="Text Box 140">
          <a:extLst>
            <a:ext uri="{FF2B5EF4-FFF2-40B4-BE49-F238E27FC236}">
              <a16:creationId xmlns:a16="http://schemas.microsoft.com/office/drawing/2014/main" id="{2272CA4C-7C0F-4311-8E1D-E8242C16DE0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18" name="Text Box 141">
          <a:extLst>
            <a:ext uri="{FF2B5EF4-FFF2-40B4-BE49-F238E27FC236}">
              <a16:creationId xmlns:a16="http://schemas.microsoft.com/office/drawing/2014/main" id="{62748822-12ED-41E4-A4CE-59525874F10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19" name="Text Box 80">
          <a:extLst>
            <a:ext uri="{FF2B5EF4-FFF2-40B4-BE49-F238E27FC236}">
              <a16:creationId xmlns:a16="http://schemas.microsoft.com/office/drawing/2014/main" id="{BBD57199-732F-4D95-9F30-6E5CFDE75D2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20" name="Text Box 97">
          <a:extLst>
            <a:ext uri="{FF2B5EF4-FFF2-40B4-BE49-F238E27FC236}">
              <a16:creationId xmlns:a16="http://schemas.microsoft.com/office/drawing/2014/main" id="{9D989A53-A7DB-46C2-ABCF-AC057A47DC1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21" name="Text Box 99">
          <a:extLst>
            <a:ext uri="{FF2B5EF4-FFF2-40B4-BE49-F238E27FC236}">
              <a16:creationId xmlns:a16="http://schemas.microsoft.com/office/drawing/2014/main" id="{5C68C8C1-B2BA-4FB0-9EDC-F1BD5673F6C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22" name="Text Box 102">
          <a:extLst>
            <a:ext uri="{FF2B5EF4-FFF2-40B4-BE49-F238E27FC236}">
              <a16:creationId xmlns:a16="http://schemas.microsoft.com/office/drawing/2014/main" id="{B3AE5A18-6E60-4811-8900-BFF565EB506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23" name="Text Box 103">
          <a:extLst>
            <a:ext uri="{FF2B5EF4-FFF2-40B4-BE49-F238E27FC236}">
              <a16:creationId xmlns:a16="http://schemas.microsoft.com/office/drawing/2014/main" id="{3686369F-609D-41AB-BB65-2FE6E275FDF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24" name="Text Box 104">
          <a:extLst>
            <a:ext uri="{FF2B5EF4-FFF2-40B4-BE49-F238E27FC236}">
              <a16:creationId xmlns:a16="http://schemas.microsoft.com/office/drawing/2014/main" id="{0CFD6189-263A-400D-8A46-80F6FFFD7FB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625" name="Text Box 107">
          <a:extLst>
            <a:ext uri="{FF2B5EF4-FFF2-40B4-BE49-F238E27FC236}">
              <a16:creationId xmlns:a16="http://schemas.microsoft.com/office/drawing/2014/main" id="{2169AF34-8904-40F1-9384-A7FBB72C184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626" name="Text Box 108">
          <a:extLst>
            <a:ext uri="{FF2B5EF4-FFF2-40B4-BE49-F238E27FC236}">
              <a16:creationId xmlns:a16="http://schemas.microsoft.com/office/drawing/2014/main" id="{AE7E2B51-7201-4467-AD2E-C6C1947E2B1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627" name="Text Box 109">
          <a:extLst>
            <a:ext uri="{FF2B5EF4-FFF2-40B4-BE49-F238E27FC236}">
              <a16:creationId xmlns:a16="http://schemas.microsoft.com/office/drawing/2014/main" id="{AD39C6ED-9422-499C-B8FF-7E96528CDB7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28" name="Text Box 112">
          <a:extLst>
            <a:ext uri="{FF2B5EF4-FFF2-40B4-BE49-F238E27FC236}">
              <a16:creationId xmlns:a16="http://schemas.microsoft.com/office/drawing/2014/main" id="{8118E486-E197-4743-86FB-B0F630D0208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29" name="Text Box 113">
          <a:extLst>
            <a:ext uri="{FF2B5EF4-FFF2-40B4-BE49-F238E27FC236}">
              <a16:creationId xmlns:a16="http://schemas.microsoft.com/office/drawing/2014/main" id="{70003F2B-AE3D-4563-AED5-55A4C3807ED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30" name="Text Box 114">
          <a:extLst>
            <a:ext uri="{FF2B5EF4-FFF2-40B4-BE49-F238E27FC236}">
              <a16:creationId xmlns:a16="http://schemas.microsoft.com/office/drawing/2014/main" id="{AEE3E002-17D6-4BF3-8A4F-FF440DB0582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31" name="Text Box 118">
          <a:extLst>
            <a:ext uri="{FF2B5EF4-FFF2-40B4-BE49-F238E27FC236}">
              <a16:creationId xmlns:a16="http://schemas.microsoft.com/office/drawing/2014/main" id="{996062CB-3BC1-462E-A10C-B13A2502327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32" name="Text Box 119">
          <a:extLst>
            <a:ext uri="{FF2B5EF4-FFF2-40B4-BE49-F238E27FC236}">
              <a16:creationId xmlns:a16="http://schemas.microsoft.com/office/drawing/2014/main" id="{D99D8A4E-08D6-4974-8FA7-8C8C42DE11F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633" name="Text Box 122">
          <a:extLst>
            <a:ext uri="{FF2B5EF4-FFF2-40B4-BE49-F238E27FC236}">
              <a16:creationId xmlns:a16="http://schemas.microsoft.com/office/drawing/2014/main" id="{A12474E6-68D6-416E-8BEF-3B528A8044F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634" name="Text Box 123">
          <a:extLst>
            <a:ext uri="{FF2B5EF4-FFF2-40B4-BE49-F238E27FC236}">
              <a16:creationId xmlns:a16="http://schemas.microsoft.com/office/drawing/2014/main" id="{CBD17CB0-2C1C-484D-BA71-A0879DBA968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635" name="Text Box 124">
          <a:extLst>
            <a:ext uri="{FF2B5EF4-FFF2-40B4-BE49-F238E27FC236}">
              <a16:creationId xmlns:a16="http://schemas.microsoft.com/office/drawing/2014/main" id="{550050D3-C66F-4198-9E3D-5A8F8F253ED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636" name="Text Box 126">
          <a:extLst>
            <a:ext uri="{FF2B5EF4-FFF2-40B4-BE49-F238E27FC236}">
              <a16:creationId xmlns:a16="http://schemas.microsoft.com/office/drawing/2014/main" id="{A9C78F7E-455E-4490-AD5A-B9C99662448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637" name="Text Box 127">
          <a:extLst>
            <a:ext uri="{FF2B5EF4-FFF2-40B4-BE49-F238E27FC236}">
              <a16:creationId xmlns:a16="http://schemas.microsoft.com/office/drawing/2014/main" id="{D23E8F8A-7F0B-4A18-AC26-ECB5FF200E6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638" name="Text Box 128">
          <a:extLst>
            <a:ext uri="{FF2B5EF4-FFF2-40B4-BE49-F238E27FC236}">
              <a16:creationId xmlns:a16="http://schemas.microsoft.com/office/drawing/2014/main" id="{77CEC52C-D6A5-406D-A9A9-DA1BEA604B0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39" name="Text Box 130">
          <a:extLst>
            <a:ext uri="{FF2B5EF4-FFF2-40B4-BE49-F238E27FC236}">
              <a16:creationId xmlns:a16="http://schemas.microsoft.com/office/drawing/2014/main" id="{B63D19F1-8924-458E-94D4-180A7877EEB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40" name="Text Box 131">
          <a:extLst>
            <a:ext uri="{FF2B5EF4-FFF2-40B4-BE49-F238E27FC236}">
              <a16:creationId xmlns:a16="http://schemas.microsoft.com/office/drawing/2014/main" id="{74AFDD34-B44F-4462-A881-3185640A1EB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41" name="Text Box 132">
          <a:extLst>
            <a:ext uri="{FF2B5EF4-FFF2-40B4-BE49-F238E27FC236}">
              <a16:creationId xmlns:a16="http://schemas.microsoft.com/office/drawing/2014/main" id="{4AEB6FB2-91E0-448F-8B78-B54520A20A8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42" name="Text Box 134">
          <a:extLst>
            <a:ext uri="{FF2B5EF4-FFF2-40B4-BE49-F238E27FC236}">
              <a16:creationId xmlns:a16="http://schemas.microsoft.com/office/drawing/2014/main" id="{928BDD5D-38B9-4E0A-9BE8-B080E6994E4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43" name="Text Box 135">
          <a:extLst>
            <a:ext uri="{FF2B5EF4-FFF2-40B4-BE49-F238E27FC236}">
              <a16:creationId xmlns:a16="http://schemas.microsoft.com/office/drawing/2014/main" id="{C269AE3A-E502-4FBA-A231-8C785EFF62F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44" name="Text Box 136">
          <a:extLst>
            <a:ext uri="{FF2B5EF4-FFF2-40B4-BE49-F238E27FC236}">
              <a16:creationId xmlns:a16="http://schemas.microsoft.com/office/drawing/2014/main" id="{CC92C7E0-A3D8-469F-A55D-3FDBD65749A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45" name="Text Box 139">
          <a:extLst>
            <a:ext uri="{FF2B5EF4-FFF2-40B4-BE49-F238E27FC236}">
              <a16:creationId xmlns:a16="http://schemas.microsoft.com/office/drawing/2014/main" id="{8ADD6E80-23F7-4A12-B30F-C5C9ACFC7C5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46" name="Text Box 140">
          <a:extLst>
            <a:ext uri="{FF2B5EF4-FFF2-40B4-BE49-F238E27FC236}">
              <a16:creationId xmlns:a16="http://schemas.microsoft.com/office/drawing/2014/main" id="{FC06C9E4-7650-47CC-8D69-3E2C589036C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47" name="Text Box 141">
          <a:extLst>
            <a:ext uri="{FF2B5EF4-FFF2-40B4-BE49-F238E27FC236}">
              <a16:creationId xmlns:a16="http://schemas.microsoft.com/office/drawing/2014/main" id="{1E26F91E-BDBF-41E0-B325-D04B7FA18AA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648" name="Text Box 143">
          <a:extLst>
            <a:ext uri="{FF2B5EF4-FFF2-40B4-BE49-F238E27FC236}">
              <a16:creationId xmlns:a16="http://schemas.microsoft.com/office/drawing/2014/main" id="{A9C34DBD-C5E7-4E7E-A37D-7515AA435C1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649" name="Text Box 144">
          <a:extLst>
            <a:ext uri="{FF2B5EF4-FFF2-40B4-BE49-F238E27FC236}">
              <a16:creationId xmlns:a16="http://schemas.microsoft.com/office/drawing/2014/main" id="{E81CA857-1773-47CF-BCF8-0F2E2CA4A99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650" name="Text Box 145">
          <a:extLst>
            <a:ext uri="{FF2B5EF4-FFF2-40B4-BE49-F238E27FC236}">
              <a16:creationId xmlns:a16="http://schemas.microsoft.com/office/drawing/2014/main" id="{34A38A8B-765C-4E58-B477-B1203AA97AD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651" name="Text Box 146">
          <a:extLst>
            <a:ext uri="{FF2B5EF4-FFF2-40B4-BE49-F238E27FC236}">
              <a16:creationId xmlns:a16="http://schemas.microsoft.com/office/drawing/2014/main" id="{17786906-26EB-4E20-9DD2-D467C5514B0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652" name="Text Box 147">
          <a:extLst>
            <a:ext uri="{FF2B5EF4-FFF2-40B4-BE49-F238E27FC236}">
              <a16:creationId xmlns:a16="http://schemas.microsoft.com/office/drawing/2014/main" id="{0F7B6D37-ABFF-4852-ABA6-017D263C3F8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653" name="Text Box 149">
          <a:extLst>
            <a:ext uri="{FF2B5EF4-FFF2-40B4-BE49-F238E27FC236}">
              <a16:creationId xmlns:a16="http://schemas.microsoft.com/office/drawing/2014/main" id="{7AEEB185-026F-4098-81CE-72BB87E00BB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654" name="Text Box 150">
          <a:extLst>
            <a:ext uri="{FF2B5EF4-FFF2-40B4-BE49-F238E27FC236}">
              <a16:creationId xmlns:a16="http://schemas.microsoft.com/office/drawing/2014/main" id="{A36496C6-5D26-4445-802E-18B9494AEE1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655" name="Text Box 151">
          <a:extLst>
            <a:ext uri="{FF2B5EF4-FFF2-40B4-BE49-F238E27FC236}">
              <a16:creationId xmlns:a16="http://schemas.microsoft.com/office/drawing/2014/main" id="{17B84CA1-520B-4485-BBB3-0E4A7ABD14B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56" name="Text Box 153">
          <a:extLst>
            <a:ext uri="{FF2B5EF4-FFF2-40B4-BE49-F238E27FC236}">
              <a16:creationId xmlns:a16="http://schemas.microsoft.com/office/drawing/2014/main" id="{2F60A54D-971B-477D-947B-9EEAFED30F5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57" name="Text Box 154">
          <a:extLst>
            <a:ext uri="{FF2B5EF4-FFF2-40B4-BE49-F238E27FC236}">
              <a16:creationId xmlns:a16="http://schemas.microsoft.com/office/drawing/2014/main" id="{4DE848CB-6D8A-41B1-8E58-3711D6F8BE0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58" name="Text Box 155">
          <a:extLst>
            <a:ext uri="{FF2B5EF4-FFF2-40B4-BE49-F238E27FC236}">
              <a16:creationId xmlns:a16="http://schemas.microsoft.com/office/drawing/2014/main" id="{822278CB-AA80-492B-930C-507E1FA9FDF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59" name="Text Box 156">
          <a:extLst>
            <a:ext uri="{FF2B5EF4-FFF2-40B4-BE49-F238E27FC236}">
              <a16:creationId xmlns:a16="http://schemas.microsoft.com/office/drawing/2014/main" id="{BD53AEE6-7983-43DA-9A2D-1FD3B7B7633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60" name="Text Box 157">
          <a:extLst>
            <a:ext uri="{FF2B5EF4-FFF2-40B4-BE49-F238E27FC236}">
              <a16:creationId xmlns:a16="http://schemas.microsoft.com/office/drawing/2014/main" id="{9766E672-FC95-4F34-BCC0-6B231E12A0D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61" name="Text Box 159">
          <a:extLst>
            <a:ext uri="{FF2B5EF4-FFF2-40B4-BE49-F238E27FC236}">
              <a16:creationId xmlns:a16="http://schemas.microsoft.com/office/drawing/2014/main" id="{5E58013C-59E2-4D61-9E8C-364F2B8B42E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62" name="Text Box 160">
          <a:extLst>
            <a:ext uri="{FF2B5EF4-FFF2-40B4-BE49-F238E27FC236}">
              <a16:creationId xmlns:a16="http://schemas.microsoft.com/office/drawing/2014/main" id="{545BC90A-DD9A-4F52-93D0-3E78E26590B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63" name="Text Box 161">
          <a:extLst>
            <a:ext uri="{FF2B5EF4-FFF2-40B4-BE49-F238E27FC236}">
              <a16:creationId xmlns:a16="http://schemas.microsoft.com/office/drawing/2014/main" id="{2BEAF054-89A8-4D51-B45B-630BCF5A1AC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64" name="Text Box 102">
          <a:extLst>
            <a:ext uri="{FF2B5EF4-FFF2-40B4-BE49-F238E27FC236}">
              <a16:creationId xmlns:a16="http://schemas.microsoft.com/office/drawing/2014/main" id="{AE3E5CED-0D1E-4D19-A106-4BF73BFF065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65" name="Text Box 103">
          <a:extLst>
            <a:ext uri="{FF2B5EF4-FFF2-40B4-BE49-F238E27FC236}">
              <a16:creationId xmlns:a16="http://schemas.microsoft.com/office/drawing/2014/main" id="{84FC5775-4F1C-42F9-AC22-72C9BA51303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66" name="Text Box 104">
          <a:extLst>
            <a:ext uri="{FF2B5EF4-FFF2-40B4-BE49-F238E27FC236}">
              <a16:creationId xmlns:a16="http://schemas.microsoft.com/office/drawing/2014/main" id="{33B8AC79-DA70-4199-90AD-BEB07DB20BE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67" name="Text Box 118">
          <a:extLst>
            <a:ext uri="{FF2B5EF4-FFF2-40B4-BE49-F238E27FC236}">
              <a16:creationId xmlns:a16="http://schemas.microsoft.com/office/drawing/2014/main" id="{93B82156-E2DC-4264-B75D-6C50F3EA6FD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68" name="Text Box 119">
          <a:extLst>
            <a:ext uri="{FF2B5EF4-FFF2-40B4-BE49-F238E27FC236}">
              <a16:creationId xmlns:a16="http://schemas.microsoft.com/office/drawing/2014/main" id="{046FE15C-0B03-4655-A4DE-744A69B854E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69" name="Text Box 139">
          <a:extLst>
            <a:ext uri="{FF2B5EF4-FFF2-40B4-BE49-F238E27FC236}">
              <a16:creationId xmlns:a16="http://schemas.microsoft.com/office/drawing/2014/main" id="{2F052A65-0AC0-4EB7-BDB6-F5E125ADC51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70" name="Text Box 140">
          <a:extLst>
            <a:ext uri="{FF2B5EF4-FFF2-40B4-BE49-F238E27FC236}">
              <a16:creationId xmlns:a16="http://schemas.microsoft.com/office/drawing/2014/main" id="{0EA94A3C-A434-4DA0-AAC9-48CDC9D8F56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71" name="Text Box 141">
          <a:extLst>
            <a:ext uri="{FF2B5EF4-FFF2-40B4-BE49-F238E27FC236}">
              <a16:creationId xmlns:a16="http://schemas.microsoft.com/office/drawing/2014/main" id="{271B786F-ADA7-4C83-9CDF-376E7A6B502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72" name="Text Box 102">
          <a:extLst>
            <a:ext uri="{FF2B5EF4-FFF2-40B4-BE49-F238E27FC236}">
              <a16:creationId xmlns:a16="http://schemas.microsoft.com/office/drawing/2014/main" id="{58B234C6-7903-4F88-8FC5-BB386F0EE11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73" name="Text Box 103">
          <a:extLst>
            <a:ext uri="{FF2B5EF4-FFF2-40B4-BE49-F238E27FC236}">
              <a16:creationId xmlns:a16="http://schemas.microsoft.com/office/drawing/2014/main" id="{F2A3C52C-1838-40D6-94B0-95499D8D9D2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74" name="Text Box 104">
          <a:extLst>
            <a:ext uri="{FF2B5EF4-FFF2-40B4-BE49-F238E27FC236}">
              <a16:creationId xmlns:a16="http://schemas.microsoft.com/office/drawing/2014/main" id="{66033AD4-F0CB-4563-A07B-F41473269EB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75" name="Text Box 118">
          <a:extLst>
            <a:ext uri="{FF2B5EF4-FFF2-40B4-BE49-F238E27FC236}">
              <a16:creationId xmlns:a16="http://schemas.microsoft.com/office/drawing/2014/main" id="{3CE5657A-F5EC-407F-834C-E9C70397608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76" name="Text Box 119">
          <a:extLst>
            <a:ext uri="{FF2B5EF4-FFF2-40B4-BE49-F238E27FC236}">
              <a16:creationId xmlns:a16="http://schemas.microsoft.com/office/drawing/2014/main" id="{70FBE054-6256-4097-A7D7-07157ADDB79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77" name="Text Box 139">
          <a:extLst>
            <a:ext uri="{FF2B5EF4-FFF2-40B4-BE49-F238E27FC236}">
              <a16:creationId xmlns:a16="http://schemas.microsoft.com/office/drawing/2014/main" id="{74E5C5FE-7465-4E0D-9F04-6F14A8BA22A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78" name="Text Box 140">
          <a:extLst>
            <a:ext uri="{FF2B5EF4-FFF2-40B4-BE49-F238E27FC236}">
              <a16:creationId xmlns:a16="http://schemas.microsoft.com/office/drawing/2014/main" id="{A7CE2D95-BCAD-4860-A082-0B545FAF1E5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79" name="Text Box 141">
          <a:extLst>
            <a:ext uri="{FF2B5EF4-FFF2-40B4-BE49-F238E27FC236}">
              <a16:creationId xmlns:a16="http://schemas.microsoft.com/office/drawing/2014/main" id="{98749418-0339-4B8A-B2FC-20FCB0623E4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80" name="Text Box 102">
          <a:extLst>
            <a:ext uri="{FF2B5EF4-FFF2-40B4-BE49-F238E27FC236}">
              <a16:creationId xmlns:a16="http://schemas.microsoft.com/office/drawing/2014/main" id="{A32B1F4B-2456-4F55-9C88-B52E74A7567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81" name="Text Box 103">
          <a:extLst>
            <a:ext uri="{FF2B5EF4-FFF2-40B4-BE49-F238E27FC236}">
              <a16:creationId xmlns:a16="http://schemas.microsoft.com/office/drawing/2014/main" id="{4FDF2227-31D2-4F14-80B0-2560FAD5794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82" name="Text Box 104">
          <a:extLst>
            <a:ext uri="{FF2B5EF4-FFF2-40B4-BE49-F238E27FC236}">
              <a16:creationId xmlns:a16="http://schemas.microsoft.com/office/drawing/2014/main" id="{01178F55-B521-471D-B39A-1E36EEA28F5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83" name="Text Box 118">
          <a:extLst>
            <a:ext uri="{FF2B5EF4-FFF2-40B4-BE49-F238E27FC236}">
              <a16:creationId xmlns:a16="http://schemas.microsoft.com/office/drawing/2014/main" id="{F3F52473-8A2E-4FFD-87BC-FED5D4BB2D3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84" name="Text Box 119">
          <a:extLst>
            <a:ext uri="{FF2B5EF4-FFF2-40B4-BE49-F238E27FC236}">
              <a16:creationId xmlns:a16="http://schemas.microsoft.com/office/drawing/2014/main" id="{344B1521-1A74-4378-99F9-5A6EBA1F1F1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85" name="Text Box 139">
          <a:extLst>
            <a:ext uri="{FF2B5EF4-FFF2-40B4-BE49-F238E27FC236}">
              <a16:creationId xmlns:a16="http://schemas.microsoft.com/office/drawing/2014/main" id="{FCA4BCDD-87FA-4AFD-9D09-E8E29137E01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86" name="Text Box 140">
          <a:extLst>
            <a:ext uri="{FF2B5EF4-FFF2-40B4-BE49-F238E27FC236}">
              <a16:creationId xmlns:a16="http://schemas.microsoft.com/office/drawing/2014/main" id="{051DB41B-9D09-43A6-80CE-E5DF7C23AE0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87" name="Text Box 141">
          <a:extLst>
            <a:ext uri="{FF2B5EF4-FFF2-40B4-BE49-F238E27FC236}">
              <a16:creationId xmlns:a16="http://schemas.microsoft.com/office/drawing/2014/main" id="{68898503-351A-4C3C-B05B-5CD33829CB7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88" name="Text Box 80">
          <a:extLst>
            <a:ext uri="{FF2B5EF4-FFF2-40B4-BE49-F238E27FC236}">
              <a16:creationId xmlns:a16="http://schemas.microsoft.com/office/drawing/2014/main" id="{48A4BDCA-6DF2-439C-AA21-6DA61448FF3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89" name="Text Box 97">
          <a:extLst>
            <a:ext uri="{FF2B5EF4-FFF2-40B4-BE49-F238E27FC236}">
              <a16:creationId xmlns:a16="http://schemas.microsoft.com/office/drawing/2014/main" id="{FA963D4D-CDC6-45AA-A7FF-AE21E86A5F9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90" name="Text Box 99">
          <a:extLst>
            <a:ext uri="{FF2B5EF4-FFF2-40B4-BE49-F238E27FC236}">
              <a16:creationId xmlns:a16="http://schemas.microsoft.com/office/drawing/2014/main" id="{3EB4DB99-0C1C-4894-9259-B6336BB4FC0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91" name="Text Box 102">
          <a:extLst>
            <a:ext uri="{FF2B5EF4-FFF2-40B4-BE49-F238E27FC236}">
              <a16:creationId xmlns:a16="http://schemas.microsoft.com/office/drawing/2014/main" id="{9715BB7D-0B3D-4AB5-8259-055F2DDA673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92" name="Text Box 103">
          <a:extLst>
            <a:ext uri="{FF2B5EF4-FFF2-40B4-BE49-F238E27FC236}">
              <a16:creationId xmlns:a16="http://schemas.microsoft.com/office/drawing/2014/main" id="{15BFCA45-80DA-4C5D-9CD0-16141B08685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93" name="Text Box 104">
          <a:extLst>
            <a:ext uri="{FF2B5EF4-FFF2-40B4-BE49-F238E27FC236}">
              <a16:creationId xmlns:a16="http://schemas.microsoft.com/office/drawing/2014/main" id="{461CA103-D876-4223-9EB3-A8CE9F1BCD5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94" name="Text Box 118">
          <a:extLst>
            <a:ext uri="{FF2B5EF4-FFF2-40B4-BE49-F238E27FC236}">
              <a16:creationId xmlns:a16="http://schemas.microsoft.com/office/drawing/2014/main" id="{2C8A1AF8-615F-4AD8-9A99-B06C6589297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95" name="Text Box 119">
          <a:extLst>
            <a:ext uri="{FF2B5EF4-FFF2-40B4-BE49-F238E27FC236}">
              <a16:creationId xmlns:a16="http://schemas.microsoft.com/office/drawing/2014/main" id="{9DC8DB44-1C65-428E-BC0D-2F998089740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96" name="Text Box 139">
          <a:extLst>
            <a:ext uri="{FF2B5EF4-FFF2-40B4-BE49-F238E27FC236}">
              <a16:creationId xmlns:a16="http://schemas.microsoft.com/office/drawing/2014/main" id="{7F26F4EC-3CFE-4510-94F2-69786161A9D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97" name="Text Box 140">
          <a:extLst>
            <a:ext uri="{FF2B5EF4-FFF2-40B4-BE49-F238E27FC236}">
              <a16:creationId xmlns:a16="http://schemas.microsoft.com/office/drawing/2014/main" id="{6FD392F3-E327-46C6-A6F3-6BFB5C42EBB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98" name="Text Box 141">
          <a:extLst>
            <a:ext uri="{FF2B5EF4-FFF2-40B4-BE49-F238E27FC236}">
              <a16:creationId xmlns:a16="http://schemas.microsoft.com/office/drawing/2014/main" id="{6C1D077D-F528-4019-883C-CFC988F1572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699" name="Text Box 80">
          <a:extLst>
            <a:ext uri="{FF2B5EF4-FFF2-40B4-BE49-F238E27FC236}">
              <a16:creationId xmlns:a16="http://schemas.microsoft.com/office/drawing/2014/main" id="{F413F908-0B65-45E7-86F7-37FDF8638E4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00" name="Text Box 97">
          <a:extLst>
            <a:ext uri="{FF2B5EF4-FFF2-40B4-BE49-F238E27FC236}">
              <a16:creationId xmlns:a16="http://schemas.microsoft.com/office/drawing/2014/main" id="{E0CF409F-1BF3-4EC7-B8B6-28090D0531D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01" name="Text Box 99">
          <a:extLst>
            <a:ext uri="{FF2B5EF4-FFF2-40B4-BE49-F238E27FC236}">
              <a16:creationId xmlns:a16="http://schemas.microsoft.com/office/drawing/2014/main" id="{9D0711C4-8408-4F53-84D7-282093F3CA1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02" name="Text Box 102">
          <a:extLst>
            <a:ext uri="{FF2B5EF4-FFF2-40B4-BE49-F238E27FC236}">
              <a16:creationId xmlns:a16="http://schemas.microsoft.com/office/drawing/2014/main" id="{6451D177-64E9-4AC7-A3DA-CC871FB94BB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03" name="Text Box 103">
          <a:extLst>
            <a:ext uri="{FF2B5EF4-FFF2-40B4-BE49-F238E27FC236}">
              <a16:creationId xmlns:a16="http://schemas.microsoft.com/office/drawing/2014/main" id="{AAEA0366-2AB1-4115-B42F-C99314CBCE2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04" name="Text Box 104">
          <a:extLst>
            <a:ext uri="{FF2B5EF4-FFF2-40B4-BE49-F238E27FC236}">
              <a16:creationId xmlns:a16="http://schemas.microsoft.com/office/drawing/2014/main" id="{9080AD6F-0267-4D50-903E-CB6F90B3189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05" name="Text Box 118">
          <a:extLst>
            <a:ext uri="{FF2B5EF4-FFF2-40B4-BE49-F238E27FC236}">
              <a16:creationId xmlns:a16="http://schemas.microsoft.com/office/drawing/2014/main" id="{B5BC50F7-0583-4325-B11B-1692F9AB1A4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06" name="Text Box 119">
          <a:extLst>
            <a:ext uri="{FF2B5EF4-FFF2-40B4-BE49-F238E27FC236}">
              <a16:creationId xmlns:a16="http://schemas.microsoft.com/office/drawing/2014/main" id="{CFD8BCFF-52CB-4948-84E2-C1DF0EEADF1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07" name="Text Box 139">
          <a:extLst>
            <a:ext uri="{FF2B5EF4-FFF2-40B4-BE49-F238E27FC236}">
              <a16:creationId xmlns:a16="http://schemas.microsoft.com/office/drawing/2014/main" id="{A55C6587-20C5-44F1-AA1F-52C27308157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08" name="Text Box 140">
          <a:extLst>
            <a:ext uri="{FF2B5EF4-FFF2-40B4-BE49-F238E27FC236}">
              <a16:creationId xmlns:a16="http://schemas.microsoft.com/office/drawing/2014/main" id="{A8BA0308-76F0-4CDB-B9DA-AD9E712BE30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09" name="Text Box 141">
          <a:extLst>
            <a:ext uri="{FF2B5EF4-FFF2-40B4-BE49-F238E27FC236}">
              <a16:creationId xmlns:a16="http://schemas.microsoft.com/office/drawing/2014/main" id="{F7CD2E1C-1F98-4F45-8CA1-A3527DD2E4C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10" name="Text Box 80">
          <a:extLst>
            <a:ext uri="{FF2B5EF4-FFF2-40B4-BE49-F238E27FC236}">
              <a16:creationId xmlns:a16="http://schemas.microsoft.com/office/drawing/2014/main" id="{B1536610-EAA2-49D3-92BF-211043E467E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11" name="Text Box 97">
          <a:extLst>
            <a:ext uri="{FF2B5EF4-FFF2-40B4-BE49-F238E27FC236}">
              <a16:creationId xmlns:a16="http://schemas.microsoft.com/office/drawing/2014/main" id="{F168ED28-2E56-4DA9-8C13-3C98CBC1E96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12" name="Text Box 99">
          <a:extLst>
            <a:ext uri="{FF2B5EF4-FFF2-40B4-BE49-F238E27FC236}">
              <a16:creationId xmlns:a16="http://schemas.microsoft.com/office/drawing/2014/main" id="{9831CFF5-804F-455C-9A7B-DD22788ADB3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13" name="Text Box 102">
          <a:extLst>
            <a:ext uri="{FF2B5EF4-FFF2-40B4-BE49-F238E27FC236}">
              <a16:creationId xmlns:a16="http://schemas.microsoft.com/office/drawing/2014/main" id="{4124B398-6B07-43BD-84AE-488A0B17156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14" name="Text Box 103">
          <a:extLst>
            <a:ext uri="{FF2B5EF4-FFF2-40B4-BE49-F238E27FC236}">
              <a16:creationId xmlns:a16="http://schemas.microsoft.com/office/drawing/2014/main" id="{3FBCC59B-F18C-4BCF-9265-EBE35659353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15" name="Text Box 104">
          <a:extLst>
            <a:ext uri="{FF2B5EF4-FFF2-40B4-BE49-F238E27FC236}">
              <a16:creationId xmlns:a16="http://schemas.microsoft.com/office/drawing/2014/main" id="{C8AF459E-2033-48B6-83E0-F1DC17C30CD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16" name="Text Box 118">
          <a:extLst>
            <a:ext uri="{FF2B5EF4-FFF2-40B4-BE49-F238E27FC236}">
              <a16:creationId xmlns:a16="http://schemas.microsoft.com/office/drawing/2014/main" id="{821C15F7-8EE5-4D21-9965-CD14F2C110A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17" name="Text Box 119">
          <a:extLst>
            <a:ext uri="{FF2B5EF4-FFF2-40B4-BE49-F238E27FC236}">
              <a16:creationId xmlns:a16="http://schemas.microsoft.com/office/drawing/2014/main" id="{EC17B60D-1286-448A-B3EC-950B48FF84E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18" name="Text Box 139">
          <a:extLst>
            <a:ext uri="{FF2B5EF4-FFF2-40B4-BE49-F238E27FC236}">
              <a16:creationId xmlns:a16="http://schemas.microsoft.com/office/drawing/2014/main" id="{1598D76D-4E1D-48A9-9950-E09D32CA188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19" name="Text Box 140">
          <a:extLst>
            <a:ext uri="{FF2B5EF4-FFF2-40B4-BE49-F238E27FC236}">
              <a16:creationId xmlns:a16="http://schemas.microsoft.com/office/drawing/2014/main" id="{51632D5C-3430-4863-9F28-CE13F67F57F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20" name="Text Box 141">
          <a:extLst>
            <a:ext uri="{FF2B5EF4-FFF2-40B4-BE49-F238E27FC236}">
              <a16:creationId xmlns:a16="http://schemas.microsoft.com/office/drawing/2014/main" id="{D94CE87D-4745-4793-941F-058C5AC2E45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21" name="Text Box 80">
          <a:extLst>
            <a:ext uri="{FF2B5EF4-FFF2-40B4-BE49-F238E27FC236}">
              <a16:creationId xmlns:a16="http://schemas.microsoft.com/office/drawing/2014/main" id="{B2D61FF1-7201-45E8-9F39-92CE1EA4DD6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22" name="Text Box 97">
          <a:extLst>
            <a:ext uri="{FF2B5EF4-FFF2-40B4-BE49-F238E27FC236}">
              <a16:creationId xmlns:a16="http://schemas.microsoft.com/office/drawing/2014/main" id="{AE46346D-0148-43D6-8A46-987B8737A4D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23" name="Text Box 99">
          <a:extLst>
            <a:ext uri="{FF2B5EF4-FFF2-40B4-BE49-F238E27FC236}">
              <a16:creationId xmlns:a16="http://schemas.microsoft.com/office/drawing/2014/main" id="{50E68AB4-295C-442F-B6C8-31DD4E16EA6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24" name="Text Box 102">
          <a:extLst>
            <a:ext uri="{FF2B5EF4-FFF2-40B4-BE49-F238E27FC236}">
              <a16:creationId xmlns:a16="http://schemas.microsoft.com/office/drawing/2014/main" id="{8E07806E-EE57-4644-A752-F8AADC82D3B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25" name="Text Box 103">
          <a:extLst>
            <a:ext uri="{FF2B5EF4-FFF2-40B4-BE49-F238E27FC236}">
              <a16:creationId xmlns:a16="http://schemas.microsoft.com/office/drawing/2014/main" id="{FDC052FB-B17C-46F6-9C6A-E1D74A2CCEC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26" name="Text Box 104">
          <a:extLst>
            <a:ext uri="{FF2B5EF4-FFF2-40B4-BE49-F238E27FC236}">
              <a16:creationId xmlns:a16="http://schemas.microsoft.com/office/drawing/2014/main" id="{B23B30A8-6385-4ADC-9C19-64A703FAD78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727" name="Text Box 107">
          <a:extLst>
            <a:ext uri="{FF2B5EF4-FFF2-40B4-BE49-F238E27FC236}">
              <a16:creationId xmlns:a16="http://schemas.microsoft.com/office/drawing/2014/main" id="{CE9EB166-2E00-4FE6-A2D5-3F3E515C528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728" name="Text Box 108">
          <a:extLst>
            <a:ext uri="{FF2B5EF4-FFF2-40B4-BE49-F238E27FC236}">
              <a16:creationId xmlns:a16="http://schemas.microsoft.com/office/drawing/2014/main" id="{6979A3C4-2975-4BE9-816D-F790986C8DF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729" name="Text Box 109">
          <a:extLst>
            <a:ext uri="{FF2B5EF4-FFF2-40B4-BE49-F238E27FC236}">
              <a16:creationId xmlns:a16="http://schemas.microsoft.com/office/drawing/2014/main" id="{96228FE1-EB02-440D-AB73-49630B973E0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30" name="Text Box 112">
          <a:extLst>
            <a:ext uri="{FF2B5EF4-FFF2-40B4-BE49-F238E27FC236}">
              <a16:creationId xmlns:a16="http://schemas.microsoft.com/office/drawing/2014/main" id="{CBF0BFB4-C8E7-492A-BC03-D51D2E8A78C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31" name="Text Box 113">
          <a:extLst>
            <a:ext uri="{FF2B5EF4-FFF2-40B4-BE49-F238E27FC236}">
              <a16:creationId xmlns:a16="http://schemas.microsoft.com/office/drawing/2014/main" id="{A1B977B1-C66A-4570-BD28-5B8F841C9E8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32" name="Text Box 114">
          <a:extLst>
            <a:ext uri="{FF2B5EF4-FFF2-40B4-BE49-F238E27FC236}">
              <a16:creationId xmlns:a16="http://schemas.microsoft.com/office/drawing/2014/main" id="{1DBEE8F2-40DC-49DF-A554-C99B45FFCD6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33" name="Text Box 118">
          <a:extLst>
            <a:ext uri="{FF2B5EF4-FFF2-40B4-BE49-F238E27FC236}">
              <a16:creationId xmlns:a16="http://schemas.microsoft.com/office/drawing/2014/main" id="{A5BCA7BF-62E5-4C5B-88C0-D17E224E2F0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34" name="Text Box 119">
          <a:extLst>
            <a:ext uri="{FF2B5EF4-FFF2-40B4-BE49-F238E27FC236}">
              <a16:creationId xmlns:a16="http://schemas.microsoft.com/office/drawing/2014/main" id="{05095AFE-EF15-4F64-A6AD-EA63805CDD9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735" name="Text Box 122">
          <a:extLst>
            <a:ext uri="{FF2B5EF4-FFF2-40B4-BE49-F238E27FC236}">
              <a16:creationId xmlns:a16="http://schemas.microsoft.com/office/drawing/2014/main" id="{1746F5A9-678F-43F3-B37B-25C25DAD1D2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736" name="Text Box 123">
          <a:extLst>
            <a:ext uri="{FF2B5EF4-FFF2-40B4-BE49-F238E27FC236}">
              <a16:creationId xmlns:a16="http://schemas.microsoft.com/office/drawing/2014/main" id="{DF2E8FB6-875D-4D25-B072-82CD5D2DEC7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737" name="Text Box 124">
          <a:extLst>
            <a:ext uri="{FF2B5EF4-FFF2-40B4-BE49-F238E27FC236}">
              <a16:creationId xmlns:a16="http://schemas.microsoft.com/office/drawing/2014/main" id="{06419852-2E62-432D-9FAE-A867207B1A1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738" name="Text Box 126">
          <a:extLst>
            <a:ext uri="{FF2B5EF4-FFF2-40B4-BE49-F238E27FC236}">
              <a16:creationId xmlns:a16="http://schemas.microsoft.com/office/drawing/2014/main" id="{43F4AA7F-9939-4A2D-92A9-3E709FCAD64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739" name="Text Box 127">
          <a:extLst>
            <a:ext uri="{FF2B5EF4-FFF2-40B4-BE49-F238E27FC236}">
              <a16:creationId xmlns:a16="http://schemas.microsoft.com/office/drawing/2014/main" id="{F04B411E-A160-46C1-9789-289D082F43D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740" name="Text Box 128">
          <a:extLst>
            <a:ext uri="{FF2B5EF4-FFF2-40B4-BE49-F238E27FC236}">
              <a16:creationId xmlns:a16="http://schemas.microsoft.com/office/drawing/2014/main" id="{F6C3D020-C4EA-42F4-AD8B-8CEC98CC7E1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41" name="Text Box 130">
          <a:extLst>
            <a:ext uri="{FF2B5EF4-FFF2-40B4-BE49-F238E27FC236}">
              <a16:creationId xmlns:a16="http://schemas.microsoft.com/office/drawing/2014/main" id="{0F635684-1F97-4A28-8C9E-E5410D41E4D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42" name="Text Box 131">
          <a:extLst>
            <a:ext uri="{FF2B5EF4-FFF2-40B4-BE49-F238E27FC236}">
              <a16:creationId xmlns:a16="http://schemas.microsoft.com/office/drawing/2014/main" id="{EC7EE0C4-6C87-44B0-9565-38B4E66ACF8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43" name="Text Box 132">
          <a:extLst>
            <a:ext uri="{FF2B5EF4-FFF2-40B4-BE49-F238E27FC236}">
              <a16:creationId xmlns:a16="http://schemas.microsoft.com/office/drawing/2014/main" id="{775B31E9-D030-460A-95A7-2EB7A9B3B42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44" name="Text Box 134">
          <a:extLst>
            <a:ext uri="{FF2B5EF4-FFF2-40B4-BE49-F238E27FC236}">
              <a16:creationId xmlns:a16="http://schemas.microsoft.com/office/drawing/2014/main" id="{A13855D2-362F-42CC-848C-87D068FE908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45" name="Text Box 135">
          <a:extLst>
            <a:ext uri="{FF2B5EF4-FFF2-40B4-BE49-F238E27FC236}">
              <a16:creationId xmlns:a16="http://schemas.microsoft.com/office/drawing/2014/main" id="{4F29B62E-FD15-476E-9EAA-B4201DFCB7E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46" name="Text Box 136">
          <a:extLst>
            <a:ext uri="{FF2B5EF4-FFF2-40B4-BE49-F238E27FC236}">
              <a16:creationId xmlns:a16="http://schemas.microsoft.com/office/drawing/2014/main" id="{52171D70-A4B2-4E76-AA4F-DF3442A0DF9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47" name="Text Box 139">
          <a:extLst>
            <a:ext uri="{FF2B5EF4-FFF2-40B4-BE49-F238E27FC236}">
              <a16:creationId xmlns:a16="http://schemas.microsoft.com/office/drawing/2014/main" id="{FF920CE8-214F-44C1-9810-B99AE6CC945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48" name="Text Box 140">
          <a:extLst>
            <a:ext uri="{FF2B5EF4-FFF2-40B4-BE49-F238E27FC236}">
              <a16:creationId xmlns:a16="http://schemas.microsoft.com/office/drawing/2014/main" id="{6FF32232-5CB9-438C-B202-4EFC392A458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49" name="Text Box 141">
          <a:extLst>
            <a:ext uri="{FF2B5EF4-FFF2-40B4-BE49-F238E27FC236}">
              <a16:creationId xmlns:a16="http://schemas.microsoft.com/office/drawing/2014/main" id="{10AB4CD7-64A8-4775-ADB2-E45073EEC7D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750" name="Text Box 143">
          <a:extLst>
            <a:ext uri="{FF2B5EF4-FFF2-40B4-BE49-F238E27FC236}">
              <a16:creationId xmlns:a16="http://schemas.microsoft.com/office/drawing/2014/main" id="{1A4E5A60-474E-49BB-943C-9840F8BE068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751" name="Text Box 144">
          <a:extLst>
            <a:ext uri="{FF2B5EF4-FFF2-40B4-BE49-F238E27FC236}">
              <a16:creationId xmlns:a16="http://schemas.microsoft.com/office/drawing/2014/main" id="{9B5ECF77-CCC8-4354-882A-50E26CB19FA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752" name="Text Box 145">
          <a:extLst>
            <a:ext uri="{FF2B5EF4-FFF2-40B4-BE49-F238E27FC236}">
              <a16:creationId xmlns:a16="http://schemas.microsoft.com/office/drawing/2014/main" id="{83967EE3-784F-4D87-B6CC-71EDD482207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753" name="Text Box 146">
          <a:extLst>
            <a:ext uri="{FF2B5EF4-FFF2-40B4-BE49-F238E27FC236}">
              <a16:creationId xmlns:a16="http://schemas.microsoft.com/office/drawing/2014/main" id="{5E8E5CA4-0A41-43F5-AD18-037BF2558F0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754" name="Text Box 147">
          <a:extLst>
            <a:ext uri="{FF2B5EF4-FFF2-40B4-BE49-F238E27FC236}">
              <a16:creationId xmlns:a16="http://schemas.microsoft.com/office/drawing/2014/main" id="{F01B1739-CE36-4237-989F-1A6067BE89D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755" name="Text Box 149">
          <a:extLst>
            <a:ext uri="{FF2B5EF4-FFF2-40B4-BE49-F238E27FC236}">
              <a16:creationId xmlns:a16="http://schemas.microsoft.com/office/drawing/2014/main" id="{F16258CB-C192-4535-93D7-14134CADDC9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756" name="Text Box 150">
          <a:extLst>
            <a:ext uri="{FF2B5EF4-FFF2-40B4-BE49-F238E27FC236}">
              <a16:creationId xmlns:a16="http://schemas.microsoft.com/office/drawing/2014/main" id="{F2DAF892-A577-423B-AE88-F29E3E9CAE7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1757" name="Text Box 151">
          <a:extLst>
            <a:ext uri="{FF2B5EF4-FFF2-40B4-BE49-F238E27FC236}">
              <a16:creationId xmlns:a16="http://schemas.microsoft.com/office/drawing/2014/main" id="{3FD730C3-D855-4B49-8E44-AC65ADD6194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58" name="Text Box 153">
          <a:extLst>
            <a:ext uri="{FF2B5EF4-FFF2-40B4-BE49-F238E27FC236}">
              <a16:creationId xmlns:a16="http://schemas.microsoft.com/office/drawing/2014/main" id="{174F560B-CEFA-40E1-B5B2-4AD9C1351FB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59" name="Text Box 154">
          <a:extLst>
            <a:ext uri="{FF2B5EF4-FFF2-40B4-BE49-F238E27FC236}">
              <a16:creationId xmlns:a16="http://schemas.microsoft.com/office/drawing/2014/main" id="{6D0B8BC5-4CDE-42CD-95E1-D5C098D813E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60" name="Text Box 155">
          <a:extLst>
            <a:ext uri="{FF2B5EF4-FFF2-40B4-BE49-F238E27FC236}">
              <a16:creationId xmlns:a16="http://schemas.microsoft.com/office/drawing/2014/main" id="{E5A1C2EB-A190-448E-81B3-E7C2C4AD3F2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61" name="Text Box 156">
          <a:extLst>
            <a:ext uri="{FF2B5EF4-FFF2-40B4-BE49-F238E27FC236}">
              <a16:creationId xmlns:a16="http://schemas.microsoft.com/office/drawing/2014/main" id="{597977DF-ED69-46EE-8FF9-614E7794663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62" name="Text Box 157">
          <a:extLst>
            <a:ext uri="{FF2B5EF4-FFF2-40B4-BE49-F238E27FC236}">
              <a16:creationId xmlns:a16="http://schemas.microsoft.com/office/drawing/2014/main" id="{2B2C65E9-22FA-4E97-AF16-587C87A9705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63" name="Text Box 159">
          <a:extLst>
            <a:ext uri="{FF2B5EF4-FFF2-40B4-BE49-F238E27FC236}">
              <a16:creationId xmlns:a16="http://schemas.microsoft.com/office/drawing/2014/main" id="{FDADF7F7-1CB5-4FA1-989F-C51CFA3650B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64" name="Text Box 160">
          <a:extLst>
            <a:ext uri="{FF2B5EF4-FFF2-40B4-BE49-F238E27FC236}">
              <a16:creationId xmlns:a16="http://schemas.microsoft.com/office/drawing/2014/main" id="{6287A704-D55A-4C69-A8D7-39A415A218C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65" name="Text Box 161">
          <a:extLst>
            <a:ext uri="{FF2B5EF4-FFF2-40B4-BE49-F238E27FC236}">
              <a16:creationId xmlns:a16="http://schemas.microsoft.com/office/drawing/2014/main" id="{0C2AFAB5-CB04-454C-A763-3BB767B6F8D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66" name="Text Box 102">
          <a:extLst>
            <a:ext uri="{FF2B5EF4-FFF2-40B4-BE49-F238E27FC236}">
              <a16:creationId xmlns:a16="http://schemas.microsoft.com/office/drawing/2014/main" id="{D613D02D-F55B-4378-855F-CBC006F8E97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67" name="Text Box 103">
          <a:extLst>
            <a:ext uri="{FF2B5EF4-FFF2-40B4-BE49-F238E27FC236}">
              <a16:creationId xmlns:a16="http://schemas.microsoft.com/office/drawing/2014/main" id="{2E907BB6-92D7-4435-9A3F-1C30C69F429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68" name="Text Box 104">
          <a:extLst>
            <a:ext uri="{FF2B5EF4-FFF2-40B4-BE49-F238E27FC236}">
              <a16:creationId xmlns:a16="http://schemas.microsoft.com/office/drawing/2014/main" id="{5D79D10F-0578-4EB2-8FD4-A8B63DE6D89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69" name="Text Box 118">
          <a:extLst>
            <a:ext uri="{FF2B5EF4-FFF2-40B4-BE49-F238E27FC236}">
              <a16:creationId xmlns:a16="http://schemas.microsoft.com/office/drawing/2014/main" id="{B35FAE06-CA1C-4E2C-AD2A-4C5D97DB49B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70" name="Text Box 119">
          <a:extLst>
            <a:ext uri="{FF2B5EF4-FFF2-40B4-BE49-F238E27FC236}">
              <a16:creationId xmlns:a16="http://schemas.microsoft.com/office/drawing/2014/main" id="{9CCA9C5D-39BB-429C-B0D3-773410AA5B9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71" name="Text Box 139">
          <a:extLst>
            <a:ext uri="{FF2B5EF4-FFF2-40B4-BE49-F238E27FC236}">
              <a16:creationId xmlns:a16="http://schemas.microsoft.com/office/drawing/2014/main" id="{B28B039D-CDB1-42B7-B262-52244FDBFEC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72" name="Text Box 140">
          <a:extLst>
            <a:ext uri="{FF2B5EF4-FFF2-40B4-BE49-F238E27FC236}">
              <a16:creationId xmlns:a16="http://schemas.microsoft.com/office/drawing/2014/main" id="{308737D6-A095-4A03-B014-8F953304CBA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73" name="Text Box 141">
          <a:extLst>
            <a:ext uri="{FF2B5EF4-FFF2-40B4-BE49-F238E27FC236}">
              <a16:creationId xmlns:a16="http://schemas.microsoft.com/office/drawing/2014/main" id="{63692341-C80C-4930-B0C0-80DB80FE039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74" name="Text Box 102">
          <a:extLst>
            <a:ext uri="{FF2B5EF4-FFF2-40B4-BE49-F238E27FC236}">
              <a16:creationId xmlns:a16="http://schemas.microsoft.com/office/drawing/2014/main" id="{3FAD89D4-92AF-4FD0-9C1E-410AE98D74B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75" name="Text Box 103">
          <a:extLst>
            <a:ext uri="{FF2B5EF4-FFF2-40B4-BE49-F238E27FC236}">
              <a16:creationId xmlns:a16="http://schemas.microsoft.com/office/drawing/2014/main" id="{DD36BC70-C64C-4C40-AC07-8F2C206CC25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76" name="Text Box 104">
          <a:extLst>
            <a:ext uri="{FF2B5EF4-FFF2-40B4-BE49-F238E27FC236}">
              <a16:creationId xmlns:a16="http://schemas.microsoft.com/office/drawing/2014/main" id="{3F79A630-A894-433F-9C5C-35D661AAB9D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77" name="Text Box 118">
          <a:extLst>
            <a:ext uri="{FF2B5EF4-FFF2-40B4-BE49-F238E27FC236}">
              <a16:creationId xmlns:a16="http://schemas.microsoft.com/office/drawing/2014/main" id="{96580A94-5D7D-4367-808D-804EE83FE11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78" name="Text Box 119">
          <a:extLst>
            <a:ext uri="{FF2B5EF4-FFF2-40B4-BE49-F238E27FC236}">
              <a16:creationId xmlns:a16="http://schemas.microsoft.com/office/drawing/2014/main" id="{942479CC-4474-4443-A523-BCAF1DF8FA7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79" name="Text Box 139">
          <a:extLst>
            <a:ext uri="{FF2B5EF4-FFF2-40B4-BE49-F238E27FC236}">
              <a16:creationId xmlns:a16="http://schemas.microsoft.com/office/drawing/2014/main" id="{BBD79A6E-164A-442F-9E8B-7D5DDE00570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80" name="Text Box 140">
          <a:extLst>
            <a:ext uri="{FF2B5EF4-FFF2-40B4-BE49-F238E27FC236}">
              <a16:creationId xmlns:a16="http://schemas.microsoft.com/office/drawing/2014/main" id="{7D4BEF24-E505-4EF4-89E9-D27B92C81F2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81" name="Text Box 141">
          <a:extLst>
            <a:ext uri="{FF2B5EF4-FFF2-40B4-BE49-F238E27FC236}">
              <a16:creationId xmlns:a16="http://schemas.microsoft.com/office/drawing/2014/main" id="{BE85CED4-43C6-4F67-A3F3-70B9AECDDF5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82" name="Text Box 102">
          <a:extLst>
            <a:ext uri="{FF2B5EF4-FFF2-40B4-BE49-F238E27FC236}">
              <a16:creationId xmlns:a16="http://schemas.microsoft.com/office/drawing/2014/main" id="{6E37C0E8-0409-426D-A564-E6603D89F2F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83" name="Text Box 103">
          <a:extLst>
            <a:ext uri="{FF2B5EF4-FFF2-40B4-BE49-F238E27FC236}">
              <a16:creationId xmlns:a16="http://schemas.microsoft.com/office/drawing/2014/main" id="{20BB8628-C506-4115-99C7-0C211485A5C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84" name="Text Box 104">
          <a:extLst>
            <a:ext uri="{FF2B5EF4-FFF2-40B4-BE49-F238E27FC236}">
              <a16:creationId xmlns:a16="http://schemas.microsoft.com/office/drawing/2014/main" id="{FBD81269-0E3D-441E-9AFC-6F969D83DA9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85" name="Text Box 118">
          <a:extLst>
            <a:ext uri="{FF2B5EF4-FFF2-40B4-BE49-F238E27FC236}">
              <a16:creationId xmlns:a16="http://schemas.microsoft.com/office/drawing/2014/main" id="{243EDA16-0FE1-44CE-B302-0350FA7918A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86" name="Text Box 119">
          <a:extLst>
            <a:ext uri="{FF2B5EF4-FFF2-40B4-BE49-F238E27FC236}">
              <a16:creationId xmlns:a16="http://schemas.microsoft.com/office/drawing/2014/main" id="{B90B95AA-3AE4-46EB-972E-67F23D136DB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87" name="Text Box 139">
          <a:extLst>
            <a:ext uri="{FF2B5EF4-FFF2-40B4-BE49-F238E27FC236}">
              <a16:creationId xmlns:a16="http://schemas.microsoft.com/office/drawing/2014/main" id="{14294C6A-B76B-4336-9AB0-6B1A451BCD0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88" name="Text Box 140">
          <a:extLst>
            <a:ext uri="{FF2B5EF4-FFF2-40B4-BE49-F238E27FC236}">
              <a16:creationId xmlns:a16="http://schemas.microsoft.com/office/drawing/2014/main" id="{43A06532-570F-4620-8B10-7DBD5D00B67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89" name="Text Box 141">
          <a:extLst>
            <a:ext uri="{FF2B5EF4-FFF2-40B4-BE49-F238E27FC236}">
              <a16:creationId xmlns:a16="http://schemas.microsoft.com/office/drawing/2014/main" id="{CB4E190F-5068-4C96-A119-6EF469887E4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90" name="Text Box 80">
          <a:extLst>
            <a:ext uri="{FF2B5EF4-FFF2-40B4-BE49-F238E27FC236}">
              <a16:creationId xmlns:a16="http://schemas.microsoft.com/office/drawing/2014/main" id="{2B0EB56F-C5DB-4B67-BF7B-9AAC4B1F38B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91" name="Text Box 97">
          <a:extLst>
            <a:ext uri="{FF2B5EF4-FFF2-40B4-BE49-F238E27FC236}">
              <a16:creationId xmlns:a16="http://schemas.microsoft.com/office/drawing/2014/main" id="{418BBEF7-F2B4-4283-949F-9F95A209A65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92" name="Text Box 99">
          <a:extLst>
            <a:ext uri="{FF2B5EF4-FFF2-40B4-BE49-F238E27FC236}">
              <a16:creationId xmlns:a16="http://schemas.microsoft.com/office/drawing/2014/main" id="{D3DAE9CD-B5B2-4903-AEC2-F7BADC87D44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93" name="Text Box 102">
          <a:extLst>
            <a:ext uri="{FF2B5EF4-FFF2-40B4-BE49-F238E27FC236}">
              <a16:creationId xmlns:a16="http://schemas.microsoft.com/office/drawing/2014/main" id="{7151E7EA-427A-482B-81E2-81720B29BE8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94" name="Text Box 103">
          <a:extLst>
            <a:ext uri="{FF2B5EF4-FFF2-40B4-BE49-F238E27FC236}">
              <a16:creationId xmlns:a16="http://schemas.microsoft.com/office/drawing/2014/main" id="{9149F224-21BE-4119-9CD6-6778BF48880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95" name="Text Box 104">
          <a:extLst>
            <a:ext uri="{FF2B5EF4-FFF2-40B4-BE49-F238E27FC236}">
              <a16:creationId xmlns:a16="http://schemas.microsoft.com/office/drawing/2014/main" id="{08D3914A-ED0F-4EF7-A52F-8014516E611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96" name="Text Box 118">
          <a:extLst>
            <a:ext uri="{FF2B5EF4-FFF2-40B4-BE49-F238E27FC236}">
              <a16:creationId xmlns:a16="http://schemas.microsoft.com/office/drawing/2014/main" id="{5C08F773-5EDE-47DD-A8B0-4C1AD558FF7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97" name="Text Box 119">
          <a:extLst>
            <a:ext uri="{FF2B5EF4-FFF2-40B4-BE49-F238E27FC236}">
              <a16:creationId xmlns:a16="http://schemas.microsoft.com/office/drawing/2014/main" id="{CF7A67A8-B7C4-456B-A6EF-F09B159204D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98" name="Text Box 139">
          <a:extLst>
            <a:ext uri="{FF2B5EF4-FFF2-40B4-BE49-F238E27FC236}">
              <a16:creationId xmlns:a16="http://schemas.microsoft.com/office/drawing/2014/main" id="{DFBFD799-1E27-4B89-875D-D471ED7E34E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799" name="Text Box 140">
          <a:extLst>
            <a:ext uri="{FF2B5EF4-FFF2-40B4-BE49-F238E27FC236}">
              <a16:creationId xmlns:a16="http://schemas.microsoft.com/office/drawing/2014/main" id="{CE2DAF02-3A5C-49A6-B103-5E784C37ABE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800" name="Text Box 141">
          <a:extLst>
            <a:ext uri="{FF2B5EF4-FFF2-40B4-BE49-F238E27FC236}">
              <a16:creationId xmlns:a16="http://schemas.microsoft.com/office/drawing/2014/main" id="{2BED425B-EE40-49F4-BD01-4DE0E8F6110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801" name="Text Box 80">
          <a:extLst>
            <a:ext uri="{FF2B5EF4-FFF2-40B4-BE49-F238E27FC236}">
              <a16:creationId xmlns:a16="http://schemas.microsoft.com/office/drawing/2014/main" id="{3A6AB76D-E262-4A02-A083-FA0F4FBCCC4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802" name="Text Box 97">
          <a:extLst>
            <a:ext uri="{FF2B5EF4-FFF2-40B4-BE49-F238E27FC236}">
              <a16:creationId xmlns:a16="http://schemas.microsoft.com/office/drawing/2014/main" id="{4F93C928-0D22-4756-BCB2-89070EFDC58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803" name="Text Box 99">
          <a:extLst>
            <a:ext uri="{FF2B5EF4-FFF2-40B4-BE49-F238E27FC236}">
              <a16:creationId xmlns:a16="http://schemas.microsoft.com/office/drawing/2014/main" id="{C51FAD85-2EE3-4567-BD49-33BEAC9CC65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804" name="Text Box 102">
          <a:extLst>
            <a:ext uri="{FF2B5EF4-FFF2-40B4-BE49-F238E27FC236}">
              <a16:creationId xmlns:a16="http://schemas.microsoft.com/office/drawing/2014/main" id="{7D488D96-9A04-4220-8175-EB2C6F4EC7C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805" name="Text Box 103">
          <a:extLst>
            <a:ext uri="{FF2B5EF4-FFF2-40B4-BE49-F238E27FC236}">
              <a16:creationId xmlns:a16="http://schemas.microsoft.com/office/drawing/2014/main" id="{94F8A08E-02B8-4FFD-8432-F1D7772305A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806" name="Text Box 104">
          <a:extLst>
            <a:ext uri="{FF2B5EF4-FFF2-40B4-BE49-F238E27FC236}">
              <a16:creationId xmlns:a16="http://schemas.microsoft.com/office/drawing/2014/main" id="{0A86F6E8-1F34-4A86-9380-A1044806745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807" name="Text Box 118">
          <a:extLst>
            <a:ext uri="{FF2B5EF4-FFF2-40B4-BE49-F238E27FC236}">
              <a16:creationId xmlns:a16="http://schemas.microsoft.com/office/drawing/2014/main" id="{3AFBA9D7-E27E-48D2-A684-C02B76DF403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808" name="Text Box 119">
          <a:extLst>
            <a:ext uri="{FF2B5EF4-FFF2-40B4-BE49-F238E27FC236}">
              <a16:creationId xmlns:a16="http://schemas.microsoft.com/office/drawing/2014/main" id="{F08F210D-3DE7-48AE-A80F-CBCF9C62826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809" name="Text Box 139">
          <a:extLst>
            <a:ext uri="{FF2B5EF4-FFF2-40B4-BE49-F238E27FC236}">
              <a16:creationId xmlns:a16="http://schemas.microsoft.com/office/drawing/2014/main" id="{F264875E-8790-4460-BBE5-9D9D05B4E28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810" name="Text Box 140">
          <a:extLst>
            <a:ext uri="{FF2B5EF4-FFF2-40B4-BE49-F238E27FC236}">
              <a16:creationId xmlns:a16="http://schemas.microsoft.com/office/drawing/2014/main" id="{CCFDDE8B-0171-4ADC-AC4E-828ED5994CC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811" name="Text Box 141">
          <a:extLst>
            <a:ext uri="{FF2B5EF4-FFF2-40B4-BE49-F238E27FC236}">
              <a16:creationId xmlns:a16="http://schemas.microsoft.com/office/drawing/2014/main" id="{517D9161-EF18-41FA-9B49-8597EB5F098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812" name="Text Box 80">
          <a:extLst>
            <a:ext uri="{FF2B5EF4-FFF2-40B4-BE49-F238E27FC236}">
              <a16:creationId xmlns:a16="http://schemas.microsoft.com/office/drawing/2014/main" id="{D5922C50-CE14-4BD5-82C5-406BB43C0F6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813" name="Text Box 97">
          <a:extLst>
            <a:ext uri="{FF2B5EF4-FFF2-40B4-BE49-F238E27FC236}">
              <a16:creationId xmlns:a16="http://schemas.microsoft.com/office/drawing/2014/main" id="{BF39223B-587C-4C90-97EB-C074FC2406A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814" name="Text Box 99">
          <a:extLst>
            <a:ext uri="{FF2B5EF4-FFF2-40B4-BE49-F238E27FC236}">
              <a16:creationId xmlns:a16="http://schemas.microsoft.com/office/drawing/2014/main" id="{2AAF5760-666D-4A1F-8A7C-5865413350F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815" name="Text Box 102">
          <a:extLst>
            <a:ext uri="{FF2B5EF4-FFF2-40B4-BE49-F238E27FC236}">
              <a16:creationId xmlns:a16="http://schemas.microsoft.com/office/drawing/2014/main" id="{32FDC29E-3FBE-4C5C-986B-B1DF93C788E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816" name="Text Box 103">
          <a:extLst>
            <a:ext uri="{FF2B5EF4-FFF2-40B4-BE49-F238E27FC236}">
              <a16:creationId xmlns:a16="http://schemas.microsoft.com/office/drawing/2014/main" id="{FCB45E94-72F1-4C7A-A8EC-F4CEF633E65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817" name="Text Box 104">
          <a:extLst>
            <a:ext uri="{FF2B5EF4-FFF2-40B4-BE49-F238E27FC236}">
              <a16:creationId xmlns:a16="http://schemas.microsoft.com/office/drawing/2014/main" id="{7BE13F42-5737-4F97-B6F5-DB19D286F15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818" name="Text Box 118">
          <a:extLst>
            <a:ext uri="{FF2B5EF4-FFF2-40B4-BE49-F238E27FC236}">
              <a16:creationId xmlns:a16="http://schemas.microsoft.com/office/drawing/2014/main" id="{B3251551-8C4C-4ED1-8B1D-DC2521891BB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819" name="Text Box 119">
          <a:extLst>
            <a:ext uri="{FF2B5EF4-FFF2-40B4-BE49-F238E27FC236}">
              <a16:creationId xmlns:a16="http://schemas.microsoft.com/office/drawing/2014/main" id="{EC1852F6-C22F-4390-8A86-8B4C6E8341C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820" name="Text Box 139">
          <a:extLst>
            <a:ext uri="{FF2B5EF4-FFF2-40B4-BE49-F238E27FC236}">
              <a16:creationId xmlns:a16="http://schemas.microsoft.com/office/drawing/2014/main" id="{8E1B1CF7-226B-42CE-B398-324952798A4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821" name="Text Box 140">
          <a:extLst>
            <a:ext uri="{FF2B5EF4-FFF2-40B4-BE49-F238E27FC236}">
              <a16:creationId xmlns:a16="http://schemas.microsoft.com/office/drawing/2014/main" id="{897F52EE-036F-4B84-8E81-0A948B09137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1822" name="Text Box 141">
          <a:extLst>
            <a:ext uri="{FF2B5EF4-FFF2-40B4-BE49-F238E27FC236}">
              <a16:creationId xmlns:a16="http://schemas.microsoft.com/office/drawing/2014/main" id="{2175BE7E-BDDD-4C24-BD7A-DD0D688835F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23" name="Text Box 80">
          <a:extLst>
            <a:ext uri="{FF2B5EF4-FFF2-40B4-BE49-F238E27FC236}">
              <a16:creationId xmlns:a16="http://schemas.microsoft.com/office/drawing/2014/main" id="{F8249CA4-16EA-433C-B70A-D8541C6DEA53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24" name="Text Box 97">
          <a:extLst>
            <a:ext uri="{FF2B5EF4-FFF2-40B4-BE49-F238E27FC236}">
              <a16:creationId xmlns:a16="http://schemas.microsoft.com/office/drawing/2014/main" id="{0472CDC3-707C-44FD-8F05-FBA138A33FB5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25" name="Text Box 99">
          <a:extLst>
            <a:ext uri="{FF2B5EF4-FFF2-40B4-BE49-F238E27FC236}">
              <a16:creationId xmlns:a16="http://schemas.microsoft.com/office/drawing/2014/main" id="{6BFFFCD5-2FDA-4563-A157-63B96F062179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26" name="Text Box 102">
          <a:extLst>
            <a:ext uri="{FF2B5EF4-FFF2-40B4-BE49-F238E27FC236}">
              <a16:creationId xmlns:a16="http://schemas.microsoft.com/office/drawing/2014/main" id="{AEBEE01E-D428-4142-9400-9B49DE972A73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27" name="Text Box 103">
          <a:extLst>
            <a:ext uri="{FF2B5EF4-FFF2-40B4-BE49-F238E27FC236}">
              <a16:creationId xmlns:a16="http://schemas.microsoft.com/office/drawing/2014/main" id="{1BEA3E8F-52A9-471B-8103-EDAE76F0CBEE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28" name="Text Box 104">
          <a:extLst>
            <a:ext uri="{FF2B5EF4-FFF2-40B4-BE49-F238E27FC236}">
              <a16:creationId xmlns:a16="http://schemas.microsoft.com/office/drawing/2014/main" id="{77397C6A-FFEB-4F07-97D3-27F07F6BB769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1829" name="Text Box 107">
          <a:extLst>
            <a:ext uri="{FF2B5EF4-FFF2-40B4-BE49-F238E27FC236}">
              <a16:creationId xmlns:a16="http://schemas.microsoft.com/office/drawing/2014/main" id="{C6310206-625C-4F74-990C-F9BCFF11C836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1830" name="Text Box 108">
          <a:extLst>
            <a:ext uri="{FF2B5EF4-FFF2-40B4-BE49-F238E27FC236}">
              <a16:creationId xmlns:a16="http://schemas.microsoft.com/office/drawing/2014/main" id="{81FA6B85-7400-403E-9860-6A091D86487E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1831" name="Text Box 109">
          <a:extLst>
            <a:ext uri="{FF2B5EF4-FFF2-40B4-BE49-F238E27FC236}">
              <a16:creationId xmlns:a16="http://schemas.microsoft.com/office/drawing/2014/main" id="{B378DCE2-1285-4047-80B1-DEB62B5BD2D0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32" name="Text Box 112">
          <a:extLst>
            <a:ext uri="{FF2B5EF4-FFF2-40B4-BE49-F238E27FC236}">
              <a16:creationId xmlns:a16="http://schemas.microsoft.com/office/drawing/2014/main" id="{A05E8989-A5C4-44E6-B753-54E9B47F8474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33" name="Text Box 113">
          <a:extLst>
            <a:ext uri="{FF2B5EF4-FFF2-40B4-BE49-F238E27FC236}">
              <a16:creationId xmlns:a16="http://schemas.microsoft.com/office/drawing/2014/main" id="{E555CFBE-17D7-4BCA-9855-21CDFC3B43DD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34" name="Text Box 114">
          <a:extLst>
            <a:ext uri="{FF2B5EF4-FFF2-40B4-BE49-F238E27FC236}">
              <a16:creationId xmlns:a16="http://schemas.microsoft.com/office/drawing/2014/main" id="{D3931C39-E9FE-4005-8DEF-91EF1E3451DD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35" name="Text Box 118">
          <a:extLst>
            <a:ext uri="{FF2B5EF4-FFF2-40B4-BE49-F238E27FC236}">
              <a16:creationId xmlns:a16="http://schemas.microsoft.com/office/drawing/2014/main" id="{E884123E-5145-4DBE-8286-0794B0ACD1AF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36" name="Text Box 119">
          <a:extLst>
            <a:ext uri="{FF2B5EF4-FFF2-40B4-BE49-F238E27FC236}">
              <a16:creationId xmlns:a16="http://schemas.microsoft.com/office/drawing/2014/main" id="{1539589A-5C5D-4926-9EAA-FC4FCC37418D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1837" name="Text Box 122">
          <a:extLst>
            <a:ext uri="{FF2B5EF4-FFF2-40B4-BE49-F238E27FC236}">
              <a16:creationId xmlns:a16="http://schemas.microsoft.com/office/drawing/2014/main" id="{7C445D17-BDC0-4A07-B2CF-CC6AA5235A35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1838" name="Text Box 123">
          <a:extLst>
            <a:ext uri="{FF2B5EF4-FFF2-40B4-BE49-F238E27FC236}">
              <a16:creationId xmlns:a16="http://schemas.microsoft.com/office/drawing/2014/main" id="{08D95123-DB97-4BF7-A034-DE0B46DEE370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1839" name="Text Box 124">
          <a:extLst>
            <a:ext uri="{FF2B5EF4-FFF2-40B4-BE49-F238E27FC236}">
              <a16:creationId xmlns:a16="http://schemas.microsoft.com/office/drawing/2014/main" id="{74E44AA3-B8ED-4D42-8997-AFB317191382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1840" name="Text Box 126">
          <a:extLst>
            <a:ext uri="{FF2B5EF4-FFF2-40B4-BE49-F238E27FC236}">
              <a16:creationId xmlns:a16="http://schemas.microsoft.com/office/drawing/2014/main" id="{A4DC936F-77C2-4557-8EAC-F58E8A17637D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1841" name="Text Box 127">
          <a:extLst>
            <a:ext uri="{FF2B5EF4-FFF2-40B4-BE49-F238E27FC236}">
              <a16:creationId xmlns:a16="http://schemas.microsoft.com/office/drawing/2014/main" id="{761BA3D8-DCE5-438C-B788-E65309A19509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1842" name="Text Box 128">
          <a:extLst>
            <a:ext uri="{FF2B5EF4-FFF2-40B4-BE49-F238E27FC236}">
              <a16:creationId xmlns:a16="http://schemas.microsoft.com/office/drawing/2014/main" id="{BE000DDF-CEE2-403B-8439-EAEF8CF2DF8D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43" name="Text Box 130">
          <a:extLst>
            <a:ext uri="{FF2B5EF4-FFF2-40B4-BE49-F238E27FC236}">
              <a16:creationId xmlns:a16="http://schemas.microsoft.com/office/drawing/2014/main" id="{528CD58C-DE7E-426F-8A78-6EB60D8977BD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44" name="Text Box 131">
          <a:extLst>
            <a:ext uri="{FF2B5EF4-FFF2-40B4-BE49-F238E27FC236}">
              <a16:creationId xmlns:a16="http://schemas.microsoft.com/office/drawing/2014/main" id="{EE34D915-4291-4460-B12F-A1D51A58B686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45" name="Text Box 132">
          <a:extLst>
            <a:ext uri="{FF2B5EF4-FFF2-40B4-BE49-F238E27FC236}">
              <a16:creationId xmlns:a16="http://schemas.microsoft.com/office/drawing/2014/main" id="{F3F98955-0B19-41D7-9324-5241CA6B5F75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46" name="Text Box 134">
          <a:extLst>
            <a:ext uri="{FF2B5EF4-FFF2-40B4-BE49-F238E27FC236}">
              <a16:creationId xmlns:a16="http://schemas.microsoft.com/office/drawing/2014/main" id="{A017340D-9E5E-4C4D-AAD0-361E1543EF4F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47" name="Text Box 135">
          <a:extLst>
            <a:ext uri="{FF2B5EF4-FFF2-40B4-BE49-F238E27FC236}">
              <a16:creationId xmlns:a16="http://schemas.microsoft.com/office/drawing/2014/main" id="{7E0C388A-29C7-4C7D-95CB-88EF95F784CA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48" name="Text Box 136">
          <a:extLst>
            <a:ext uri="{FF2B5EF4-FFF2-40B4-BE49-F238E27FC236}">
              <a16:creationId xmlns:a16="http://schemas.microsoft.com/office/drawing/2014/main" id="{8B5EAEEF-8443-4A34-8105-D1E14FE4FCEB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49" name="Text Box 139">
          <a:extLst>
            <a:ext uri="{FF2B5EF4-FFF2-40B4-BE49-F238E27FC236}">
              <a16:creationId xmlns:a16="http://schemas.microsoft.com/office/drawing/2014/main" id="{FCF3F606-0E92-4DB4-B82B-BA6E10FC8AA7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50" name="Text Box 140">
          <a:extLst>
            <a:ext uri="{FF2B5EF4-FFF2-40B4-BE49-F238E27FC236}">
              <a16:creationId xmlns:a16="http://schemas.microsoft.com/office/drawing/2014/main" id="{170D1226-75FE-4EA2-A72C-4C8CD56731F2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51" name="Text Box 141">
          <a:extLst>
            <a:ext uri="{FF2B5EF4-FFF2-40B4-BE49-F238E27FC236}">
              <a16:creationId xmlns:a16="http://schemas.microsoft.com/office/drawing/2014/main" id="{93F97E98-1B71-4679-B7C2-DC120387D4A7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1852" name="Text Box 143">
          <a:extLst>
            <a:ext uri="{FF2B5EF4-FFF2-40B4-BE49-F238E27FC236}">
              <a16:creationId xmlns:a16="http://schemas.microsoft.com/office/drawing/2014/main" id="{63BEAFC5-818C-455B-8C67-0326ACAE3D32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1853" name="Text Box 144">
          <a:extLst>
            <a:ext uri="{FF2B5EF4-FFF2-40B4-BE49-F238E27FC236}">
              <a16:creationId xmlns:a16="http://schemas.microsoft.com/office/drawing/2014/main" id="{15C03FFD-6B48-492B-8F4F-BE408CD3C7CD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1854" name="Text Box 145">
          <a:extLst>
            <a:ext uri="{FF2B5EF4-FFF2-40B4-BE49-F238E27FC236}">
              <a16:creationId xmlns:a16="http://schemas.microsoft.com/office/drawing/2014/main" id="{D8B0F3B7-542A-4B62-B41C-9322EA232B26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1855" name="Text Box 146">
          <a:extLst>
            <a:ext uri="{FF2B5EF4-FFF2-40B4-BE49-F238E27FC236}">
              <a16:creationId xmlns:a16="http://schemas.microsoft.com/office/drawing/2014/main" id="{26603923-1311-4BDE-8795-358DEE731ABE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1856" name="Text Box 147">
          <a:extLst>
            <a:ext uri="{FF2B5EF4-FFF2-40B4-BE49-F238E27FC236}">
              <a16:creationId xmlns:a16="http://schemas.microsoft.com/office/drawing/2014/main" id="{5ACD06E4-B3FD-491A-8C91-4524AED8B51F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1857" name="Text Box 149">
          <a:extLst>
            <a:ext uri="{FF2B5EF4-FFF2-40B4-BE49-F238E27FC236}">
              <a16:creationId xmlns:a16="http://schemas.microsoft.com/office/drawing/2014/main" id="{845DBC30-8AAD-43C1-AE39-D0D4E428C59A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1858" name="Text Box 150">
          <a:extLst>
            <a:ext uri="{FF2B5EF4-FFF2-40B4-BE49-F238E27FC236}">
              <a16:creationId xmlns:a16="http://schemas.microsoft.com/office/drawing/2014/main" id="{DF19EBED-00BE-4652-B18E-344AAA9DA03F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1859" name="Text Box 151">
          <a:extLst>
            <a:ext uri="{FF2B5EF4-FFF2-40B4-BE49-F238E27FC236}">
              <a16:creationId xmlns:a16="http://schemas.microsoft.com/office/drawing/2014/main" id="{6838F985-DAF7-4C10-B01E-6189AF4AE3FE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60" name="Text Box 153">
          <a:extLst>
            <a:ext uri="{FF2B5EF4-FFF2-40B4-BE49-F238E27FC236}">
              <a16:creationId xmlns:a16="http://schemas.microsoft.com/office/drawing/2014/main" id="{D54906BA-650A-4E8C-80EA-153A36E4408B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61" name="Text Box 154">
          <a:extLst>
            <a:ext uri="{FF2B5EF4-FFF2-40B4-BE49-F238E27FC236}">
              <a16:creationId xmlns:a16="http://schemas.microsoft.com/office/drawing/2014/main" id="{0FD94097-9A6C-48C8-BC13-BE8BA01EC298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62" name="Text Box 155">
          <a:extLst>
            <a:ext uri="{FF2B5EF4-FFF2-40B4-BE49-F238E27FC236}">
              <a16:creationId xmlns:a16="http://schemas.microsoft.com/office/drawing/2014/main" id="{BEA3FB0F-B4F2-4DB2-9025-B8C26E4B90A9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63" name="Text Box 156">
          <a:extLst>
            <a:ext uri="{FF2B5EF4-FFF2-40B4-BE49-F238E27FC236}">
              <a16:creationId xmlns:a16="http://schemas.microsoft.com/office/drawing/2014/main" id="{81FEDDCE-CB13-45CA-B74E-650BC3E73688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64" name="Text Box 157">
          <a:extLst>
            <a:ext uri="{FF2B5EF4-FFF2-40B4-BE49-F238E27FC236}">
              <a16:creationId xmlns:a16="http://schemas.microsoft.com/office/drawing/2014/main" id="{EB713C6D-3C17-461A-8F2F-21275C7B2843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65" name="Text Box 159">
          <a:extLst>
            <a:ext uri="{FF2B5EF4-FFF2-40B4-BE49-F238E27FC236}">
              <a16:creationId xmlns:a16="http://schemas.microsoft.com/office/drawing/2014/main" id="{C3AE0F0B-1A3D-4A40-A03E-91E064D9E873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66" name="Text Box 160">
          <a:extLst>
            <a:ext uri="{FF2B5EF4-FFF2-40B4-BE49-F238E27FC236}">
              <a16:creationId xmlns:a16="http://schemas.microsoft.com/office/drawing/2014/main" id="{B35E3B3C-1FB8-4BCA-A7CD-B1DA60363072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67" name="Text Box 161">
          <a:extLst>
            <a:ext uri="{FF2B5EF4-FFF2-40B4-BE49-F238E27FC236}">
              <a16:creationId xmlns:a16="http://schemas.microsoft.com/office/drawing/2014/main" id="{58DC2C0F-E513-4FC1-AF75-E74220A5C549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68" name="Text Box 102">
          <a:extLst>
            <a:ext uri="{FF2B5EF4-FFF2-40B4-BE49-F238E27FC236}">
              <a16:creationId xmlns:a16="http://schemas.microsoft.com/office/drawing/2014/main" id="{A14F59BF-F193-4D82-AD35-8EA82E48299D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69" name="Text Box 103">
          <a:extLst>
            <a:ext uri="{FF2B5EF4-FFF2-40B4-BE49-F238E27FC236}">
              <a16:creationId xmlns:a16="http://schemas.microsoft.com/office/drawing/2014/main" id="{DC4FF088-3698-4D10-B4C5-157F410C9C4E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70" name="Text Box 104">
          <a:extLst>
            <a:ext uri="{FF2B5EF4-FFF2-40B4-BE49-F238E27FC236}">
              <a16:creationId xmlns:a16="http://schemas.microsoft.com/office/drawing/2014/main" id="{5E8C7F34-F2E9-4C9F-980E-C3AFB636F203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71" name="Text Box 118">
          <a:extLst>
            <a:ext uri="{FF2B5EF4-FFF2-40B4-BE49-F238E27FC236}">
              <a16:creationId xmlns:a16="http://schemas.microsoft.com/office/drawing/2014/main" id="{12B6F65B-AAA7-486D-B617-F4070692958E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72" name="Text Box 119">
          <a:extLst>
            <a:ext uri="{FF2B5EF4-FFF2-40B4-BE49-F238E27FC236}">
              <a16:creationId xmlns:a16="http://schemas.microsoft.com/office/drawing/2014/main" id="{65AEAA66-FC41-4DFA-BB25-C9EE9E67C15B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73" name="Text Box 139">
          <a:extLst>
            <a:ext uri="{FF2B5EF4-FFF2-40B4-BE49-F238E27FC236}">
              <a16:creationId xmlns:a16="http://schemas.microsoft.com/office/drawing/2014/main" id="{6EAF33A4-8536-4F01-BF22-F4D687FE06FF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74" name="Text Box 140">
          <a:extLst>
            <a:ext uri="{FF2B5EF4-FFF2-40B4-BE49-F238E27FC236}">
              <a16:creationId xmlns:a16="http://schemas.microsoft.com/office/drawing/2014/main" id="{BCA3F7AF-F2BA-44DE-851E-CBDE13408749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75" name="Text Box 141">
          <a:extLst>
            <a:ext uri="{FF2B5EF4-FFF2-40B4-BE49-F238E27FC236}">
              <a16:creationId xmlns:a16="http://schemas.microsoft.com/office/drawing/2014/main" id="{83E37117-5CC4-40EE-958C-A7AB218B8E32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76" name="Text Box 102">
          <a:extLst>
            <a:ext uri="{FF2B5EF4-FFF2-40B4-BE49-F238E27FC236}">
              <a16:creationId xmlns:a16="http://schemas.microsoft.com/office/drawing/2014/main" id="{6F08A75E-81E4-4340-8FD1-632BBEF4FB9F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77" name="Text Box 103">
          <a:extLst>
            <a:ext uri="{FF2B5EF4-FFF2-40B4-BE49-F238E27FC236}">
              <a16:creationId xmlns:a16="http://schemas.microsoft.com/office/drawing/2014/main" id="{2EB52C8E-D5D1-40DA-80C3-2BA1ED406911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78" name="Text Box 104">
          <a:extLst>
            <a:ext uri="{FF2B5EF4-FFF2-40B4-BE49-F238E27FC236}">
              <a16:creationId xmlns:a16="http://schemas.microsoft.com/office/drawing/2014/main" id="{30D6F809-4C4F-41B0-BED5-611ECBA71189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79" name="Text Box 118">
          <a:extLst>
            <a:ext uri="{FF2B5EF4-FFF2-40B4-BE49-F238E27FC236}">
              <a16:creationId xmlns:a16="http://schemas.microsoft.com/office/drawing/2014/main" id="{D8B9A865-62DD-4F2F-9E83-F9ADAFE2CA72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80" name="Text Box 119">
          <a:extLst>
            <a:ext uri="{FF2B5EF4-FFF2-40B4-BE49-F238E27FC236}">
              <a16:creationId xmlns:a16="http://schemas.microsoft.com/office/drawing/2014/main" id="{D9E58F85-FC31-437D-B18E-5AD0ED853A66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81" name="Text Box 139">
          <a:extLst>
            <a:ext uri="{FF2B5EF4-FFF2-40B4-BE49-F238E27FC236}">
              <a16:creationId xmlns:a16="http://schemas.microsoft.com/office/drawing/2014/main" id="{5CF7498B-47EA-4D63-950D-1797E55EBE51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82" name="Text Box 140">
          <a:extLst>
            <a:ext uri="{FF2B5EF4-FFF2-40B4-BE49-F238E27FC236}">
              <a16:creationId xmlns:a16="http://schemas.microsoft.com/office/drawing/2014/main" id="{32E89D77-7E08-4F0B-BD63-E7113515E05A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83" name="Text Box 141">
          <a:extLst>
            <a:ext uri="{FF2B5EF4-FFF2-40B4-BE49-F238E27FC236}">
              <a16:creationId xmlns:a16="http://schemas.microsoft.com/office/drawing/2014/main" id="{9BA4B91C-2151-40B2-87D1-AFD106EB6DDF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84" name="Text Box 102">
          <a:extLst>
            <a:ext uri="{FF2B5EF4-FFF2-40B4-BE49-F238E27FC236}">
              <a16:creationId xmlns:a16="http://schemas.microsoft.com/office/drawing/2014/main" id="{583792F5-5AC7-4C8C-9DF2-B69FE729DAD4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85" name="Text Box 103">
          <a:extLst>
            <a:ext uri="{FF2B5EF4-FFF2-40B4-BE49-F238E27FC236}">
              <a16:creationId xmlns:a16="http://schemas.microsoft.com/office/drawing/2014/main" id="{CD6D81BB-B0AB-4EE7-BE33-E542E73C3089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86" name="Text Box 104">
          <a:extLst>
            <a:ext uri="{FF2B5EF4-FFF2-40B4-BE49-F238E27FC236}">
              <a16:creationId xmlns:a16="http://schemas.microsoft.com/office/drawing/2014/main" id="{62CEEE6A-B966-4ABC-B2EE-AB7AFAE8050B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87" name="Text Box 118">
          <a:extLst>
            <a:ext uri="{FF2B5EF4-FFF2-40B4-BE49-F238E27FC236}">
              <a16:creationId xmlns:a16="http://schemas.microsoft.com/office/drawing/2014/main" id="{1422916F-1F5A-4806-A0B7-1047647181EC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88" name="Text Box 119">
          <a:extLst>
            <a:ext uri="{FF2B5EF4-FFF2-40B4-BE49-F238E27FC236}">
              <a16:creationId xmlns:a16="http://schemas.microsoft.com/office/drawing/2014/main" id="{387A63DC-7A96-4B95-A00E-6EFA83F13032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89" name="Text Box 139">
          <a:extLst>
            <a:ext uri="{FF2B5EF4-FFF2-40B4-BE49-F238E27FC236}">
              <a16:creationId xmlns:a16="http://schemas.microsoft.com/office/drawing/2014/main" id="{2AA26AF7-B965-4EE1-8783-DA232B210BD3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90" name="Text Box 140">
          <a:extLst>
            <a:ext uri="{FF2B5EF4-FFF2-40B4-BE49-F238E27FC236}">
              <a16:creationId xmlns:a16="http://schemas.microsoft.com/office/drawing/2014/main" id="{8851EFB3-DA33-486C-B441-BBDA3ADDE260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91" name="Text Box 141">
          <a:extLst>
            <a:ext uri="{FF2B5EF4-FFF2-40B4-BE49-F238E27FC236}">
              <a16:creationId xmlns:a16="http://schemas.microsoft.com/office/drawing/2014/main" id="{871BB5FC-610B-4AAC-8A30-44C692A53435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92" name="Text Box 80">
          <a:extLst>
            <a:ext uri="{FF2B5EF4-FFF2-40B4-BE49-F238E27FC236}">
              <a16:creationId xmlns:a16="http://schemas.microsoft.com/office/drawing/2014/main" id="{37FD6D2C-C3B5-4247-88F2-E64444F03221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93" name="Text Box 97">
          <a:extLst>
            <a:ext uri="{FF2B5EF4-FFF2-40B4-BE49-F238E27FC236}">
              <a16:creationId xmlns:a16="http://schemas.microsoft.com/office/drawing/2014/main" id="{E7B4482A-2683-4AA8-BAD9-DA0572B1D31C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94" name="Text Box 99">
          <a:extLst>
            <a:ext uri="{FF2B5EF4-FFF2-40B4-BE49-F238E27FC236}">
              <a16:creationId xmlns:a16="http://schemas.microsoft.com/office/drawing/2014/main" id="{7050BCDD-E943-4670-BFB3-739D0159E190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95" name="Text Box 102">
          <a:extLst>
            <a:ext uri="{FF2B5EF4-FFF2-40B4-BE49-F238E27FC236}">
              <a16:creationId xmlns:a16="http://schemas.microsoft.com/office/drawing/2014/main" id="{D3557CC0-6EF7-4C2D-97A6-A499718D622D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96" name="Text Box 103">
          <a:extLst>
            <a:ext uri="{FF2B5EF4-FFF2-40B4-BE49-F238E27FC236}">
              <a16:creationId xmlns:a16="http://schemas.microsoft.com/office/drawing/2014/main" id="{1B21727A-A8D7-48E7-A039-02D41FFD4BDD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97" name="Text Box 104">
          <a:extLst>
            <a:ext uri="{FF2B5EF4-FFF2-40B4-BE49-F238E27FC236}">
              <a16:creationId xmlns:a16="http://schemas.microsoft.com/office/drawing/2014/main" id="{90B7578F-5068-4A68-A972-1D70D13920BD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98" name="Text Box 118">
          <a:extLst>
            <a:ext uri="{FF2B5EF4-FFF2-40B4-BE49-F238E27FC236}">
              <a16:creationId xmlns:a16="http://schemas.microsoft.com/office/drawing/2014/main" id="{B27055C5-D25B-4838-9D4E-129985A7C46C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899" name="Text Box 119">
          <a:extLst>
            <a:ext uri="{FF2B5EF4-FFF2-40B4-BE49-F238E27FC236}">
              <a16:creationId xmlns:a16="http://schemas.microsoft.com/office/drawing/2014/main" id="{AEAF1A44-6A72-4DEA-9C79-9E9AA2F16647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900" name="Text Box 139">
          <a:extLst>
            <a:ext uri="{FF2B5EF4-FFF2-40B4-BE49-F238E27FC236}">
              <a16:creationId xmlns:a16="http://schemas.microsoft.com/office/drawing/2014/main" id="{76227818-EAAB-4C75-A59A-E3A309CB74FD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901" name="Text Box 140">
          <a:extLst>
            <a:ext uri="{FF2B5EF4-FFF2-40B4-BE49-F238E27FC236}">
              <a16:creationId xmlns:a16="http://schemas.microsoft.com/office/drawing/2014/main" id="{E5527BBC-ACDB-42E0-B31C-CC75D6DB38E9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902" name="Text Box 141">
          <a:extLst>
            <a:ext uri="{FF2B5EF4-FFF2-40B4-BE49-F238E27FC236}">
              <a16:creationId xmlns:a16="http://schemas.microsoft.com/office/drawing/2014/main" id="{7E361E51-7701-4135-AE0F-B25BF2534EDF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903" name="Text Box 80">
          <a:extLst>
            <a:ext uri="{FF2B5EF4-FFF2-40B4-BE49-F238E27FC236}">
              <a16:creationId xmlns:a16="http://schemas.microsoft.com/office/drawing/2014/main" id="{C88EBBEB-CF0E-4851-82AF-6C50724F48E4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904" name="Text Box 97">
          <a:extLst>
            <a:ext uri="{FF2B5EF4-FFF2-40B4-BE49-F238E27FC236}">
              <a16:creationId xmlns:a16="http://schemas.microsoft.com/office/drawing/2014/main" id="{4F808915-8DAC-48DD-88DC-AD21A3BD3798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905" name="Text Box 99">
          <a:extLst>
            <a:ext uri="{FF2B5EF4-FFF2-40B4-BE49-F238E27FC236}">
              <a16:creationId xmlns:a16="http://schemas.microsoft.com/office/drawing/2014/main" id="{626E9CE3-0C60-4881-B90C-4897A61A1538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906" name="Text Box 102">
          <a:extLst>
            <a:ext uri="{FF2B5EF4-FFF2-40B4-BE49-F238E27FC236}">
              <a16:creationId xmlns:a16="http://schemas.microsoft.com/office/drawing/2014/main" id="{ACF534C5-E449-4EF5-9B6C-787AE2F0C016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907" name="Text Box 103">
          <a:extLst>
            <a:ext uri="{FF2B5EF4-FFF2-40B4-BE49-F238E27FC236}">
              <a16:creationId xmlns:a16="http://schemas.microsoft.com/office/drawing/2014/main" id="{6B8839B4-7D1F-49FB-8794-E8176D85B8F6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908" name="Text Box 104">
          <a:extLst>
            <a:ext uri="{FF2B5EF4-FFF2-40B4-BE49-F238E27FC236}">
              <a16:creationId xmlns:a16="http://schemas.microsoft.com/office/drawing/2014/main" id="{DE90BA95-495E-4C80-8423-00448A6279B6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909" name="Text Box 118">
          <a:extLst>
            <a:ext uri="{FF2B5EF4-FFF2-40B4-BE49-F238E27FC236}">
              <a16:creationId xmlns:a16="http://schemas.microsoft.com/office/drawing/2014/main" id="{E52E2BBF-943D-4068-A6F6-EE70FB378F61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910" name="Text Box 119">
          <a:extLst>
            <a:ext uri="{FF2B5EF4-FFF2-40B4-BE49-F238E27FC236}">
              <a16:creationId xmlns:a16="http://schemas.microsoft.com/office/drawing/2014/main" id="{313A36D1-BE82-4535-B9D1-CC06F71F2332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911" name="Text Box 139">
          <a:extLst>
            <a:ext uri="{FF2B5EF4-FFF2-40B4-BE49-F238E27FC236}">
              <a16:creationId xmlns:a16="http://schemas.microsoft.com/office/drawing/2014/main" id="{97173B89-B674-4704-87CF-CBE87EEBF077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912" name="Text Box 140">
          <a:extLst>
            <a:ext uri="{FF2B5EF4-FFF2-40B4-BE49-F238E27FC236}">
              <a16:creationId xmlns:a16="http://schemas.microsoft.com/office/drawing/2014/main" id="{9DC297B6-E87D-40B0-B207-3E1FF1ACC625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913" name="Text Box 141">
          <a:extLst>
            <a:ext uri="{FF2B5EF4-FFF2-40B4-BE49-F238E27FC236}">
              <a16:creationId xmlns:a16="http://schemas.microsoft.com/office/drawing/2014/main" id="{04E59A37-FD01-429C-9BF0-D63678912D90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914" name="Text Box 80">
          <a:extLst>
            <a:ext uri="{FF2B5EF4-FFF2-40B4-BE49-F238E27FC236}">
              <a16:creationId xmlns:a16="http://schemas.microsoft.com/office/drawing/2014/main" id="{9889A0EA-338F-4CF1-8F01-A06B927D7E62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915" name="Text Box 97">
          <a:extLst>
            <a:ext uri="{FF2B5EF4-FFF2-40B4-BE49-F238E27FC236}">
              <a16:creationId xmlns:a16="http://schemas.microsoft.com/office/drawing/2014/main" id="{61912C86-1810-461A-81A4-2135BA6EFE8E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916" name="Text Box 99">
          <a:extLst>
            <a:ext uri="{FF2B5EF4-FFF2-40B4-BE49-F238E27FC236}">
              <a16:creationId xmlns:a16="http://schemas.microsoft.com/office/drawing/2014/main" id="{DBE2B801-6897-46DD-B8A9-62C26AFA9FAC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917" name="Text Box 102">
          <a:extLst>
            <a:ext uri="{FF2B5EF4-FFF2-40B4-BE49-F238E27FC236}">
              <a16:creationId xmlns:a16="http://schemas.microsoft.com/office/drawing/2014/main" id="{60EDC247-24AF-44FD-A889-1D43D97591CD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918" name="Text Box 103">
          <a:extLst>
            <a:ext uri="{FF2B5EF4-FFF2-40B4-BE49-F238E27FC236}">
              <a16:creationId xmlns:a16="http://schemas.microsoft.com/office/drawing/2014/main" id="{F601C16D-FA84-4A3E-993C-313100B1FD2A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919" name="Text Box 104">
          <a:extLst>
            <a:ext uri="{FF2B5EF4-FFF2-40B4-BE49-F238E27FC236}">
              <a16:creationId xmlns:a16="http://schemas.microsoft.com/office/drawing/2014/main" id="{41BBBD09-0FCD-4315-BFA8-E78948E7A656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920" name="Text Box 118">
          <a:extLst>
            <a:ext uri="{FF2B5EF4-FFF2-40B4-BE49-F238E27FC236}">
              <a16:creationId xmlns:a16="http://schemas.microsoft.com/office/drawing/2014/main" id="{455D34E7-13E7-47F6-886D-A7F8A1376474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921" name="Text Box 119">
          <a:extLst>
            <a:ext uri="{FF2B5EF4-FFF2-40B4-BE49-F238E27FC236}">
              <a16:creationId xmlns:a16="http://schemas.microsoft.com/office/drawing/2014/main" id="{69E09242-FF64-429F-884B-C96946E05C60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922" name="Text Box 139">
          <a:extLst>
            <a:ext uri="{FF2B5EF4-FFF2-40B4-BE49-F238E27FC236}">
              <a16:creationId xmlns:a16="http://schemas.microsoft.com/office/drawing/2014/main" id="{764346AE-C044-45DB-B73A-76D8E40E23A3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923" name="Text Box 140">
          <a:extLst>
            <a:ext uri="{FF2B5EF4-FFF2-40B4-BE49-F238E27FC236}">
              <a16:creationId xmlns:a16="http://schemas.microsoft.com/office/drawing/2014/main" id="{C7CFF77F-3D83-4105-A45F-C6C277C5DF35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1924" name="Text Box 141">
          <a:extLst>
            <a:ext uri="{FF2B5EF4-FFF2-40B4-BE49-F238E27FC236}">
              <a16:creationId xmlns:a16="http://schemas.microsoft.com/office/drawing/2014/main" id="{92875A35-C9EA-4A33-83C1-909246F7B126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25" name="Text Box 80">
          <a:extLst>
            <a:ext uri="{FF2B5EF4-FFF2-40B4-BE49-F238E27FC236}">
              <a16:creationId xmlns:a16="http://schemas.microsoft.com/office/drawing/2014/main" id="{526EA96B-D020-4F91-9A34-84799E37B7E4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26" name="Text Box 97">
          <a:extLst>
            <a:ext uri="{FF2B5EF4-FFF2-40B4-BE49-F238E27FC236}">
              <a16:creationId xmlns:a16="http://schemas.microsoft.com/office/drawing/2014/main" id="{D1C2A7AB-4501-44FE-9939-438940CC076B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27" name="Text Box 99">
          <a:extLst>
            <a:ext uri="{FF2B5EF4-FFF2-40B4-BE49-F238E27FC236}">
              <a16:creationId xmlns:a16="http://schemas.microsoft.com/office/drawing/2014/main" id="{633F8E7A-8AEB-4BDA-91E0-26366E531D83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28" name="Text Box 102">
          <a:extLst>
            <a:ext uri="{FF2B5EF4-FFF2-40B4-BE49-F238E27FC236}">
              <a16:creationId xmlns:a16="http://schemas.microsoft.com/office/drawing/2014/main" id="{E95D1ED1-3065-4264-89BE-9BDE31324B5A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29" name="Text Box 103">
          <a:extLst>
            <a:ext uri="{FF2B5EF4-FFF2-40B4-BE49-F238E27FC236}">
              <a16:creationId xmlns:a16="http://schemas.microsoft.com/office/drawing/2014/main" id="{BA8AF339-2EB8-4E8F-B202-3DCD9AEC55ED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30" name="Text Box 104">
          <a:extLst>
            <a:ext uri="{FF2B5EF4-FFF2-40B4-BE49-F238E27FC236}">
              <a16:creationId xmlns:a16="http://schemas.microsoft.com/office/drawing/2014/main" id="{4807BA24-5ABC-4222-B031-2181C25A35D4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1931" name="Text Box 107">
          <a:extLst>
            <a:ext uri="{FF2B5EF4-FFF2-40B4-BE49-F238E27FC236}">
              <a16:creationId xmlns:a16="http://schemas.microsoft.com/office/drawing/2014/main" id="{5994B320-A250-4098-B550-3A5168FC1F3B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1932" name="Text Box 108">
          <a:extLst>
            <a:ext uri="{FF2B5EF4-FFF2-40B4-BE49-F238E27FC236}">
              <a16:creationId xmlns:a16="http://schemas.microsoft.com/office/drawing/2014/main" id="{C16C2023-BDB7-4E05-92F5-DEC2233B2995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1933" name="Text Box 109">
          <a:extLst>
            <a:ext uri="{FF2B5EF4-FFF2-40B4-BE49-F238E27FC236}">
              <a16:creationId xmlns:a16="http://schemas.microsoft.com/office/drawing/2014/main" id="{C078900A-907A-4B73-9502-47ABC24F26DD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34" name="Text Box 112">
          <a:extLst>
            <a:ext uri="{FF2B5EF4-FFF2-40B4-BE49-F238E27FC236}">
              <a16:creationId xmlns:a16="http://schemas.microsoft.com/office/drawing/2014/main" id="{D1F9259D-F9EA-4AFC-B532-9D11863B956F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35" name="Text Box 113">
          <a:extLst>
            <a:ext uri="{FF2B5EF4-FFF2-40B4-BE49-F238E27FC236}">
              <a16:creationId xmlns:a16="http://schemas.microsoft.com/office/drawing/2014/main" id="{04883EC8-6BA6-4EA0-A338-DBA734AAEEF6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36" name="Text Box 114">
          <a:extLst>
            <a:ext uri="{FF2B5EF4-FFF2-40B4-BE49-F238E27FC236}">
              <a16:creationId xmlns:a16="http://schemas.microsoft.com/office/drawing/2014/main" id="{687CDBE1-0641-4BF3-92B1-DA34CDB7C209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37" name="Text Box 118">
          <a:extLst>
            <a:ext uri="{FF2B5EF4-FFF2-40B4-BE49-F238E27FC236}">
              <a16:creationId xmlns:a16="http://schemas.microsoft.com/office/drawing/2014/main" id="{BC5C73E7-CD88-444D-B10C-C6F0AA7E14B6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38" name="Text Box 119">
          <a:extLst>
            <a:ext uri="{FF2B5EF4-FFF2-40B4-BE49-F238E27FC236}">
              <a16:creationId xmlns:a16="http://schemas.microsoft.com/office/drawing/2014/main" id="{19DB2E52-F3E4-4220-B562-5D559F6F5F61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1939" name="Text Box 122">
          <a:extLst>
            <a:ext uri="{FF2B5EF4-FFF2-40B4-BE49-F238E27FC236}">
              <a16:creationId xmlns:a16="http://schemas.microsoft.com/office/drawing/2014/main" id="{BD13C7C8-7B66-4246-956E-FEF07D807CF6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1940" name="Text Box 123">
          <a:extLst>
            <a:ext uri="{FF2B5EF4-FFF2-40B4-BE49-F238E27FC236}">
              <a16:creationId xmlns:a16="http://schemas.microsoft.com/office/drawing/2014/main" id="{1833B36C-8583-4005-95D8-AE79BB280D91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1941" name="Text Box 124">
          <a:extLst>
            <a:ext uri="{FF2B5EF4-FFF2-40B4-BE49-F238E27FC236}">
              <a16:creationId xmlns:a16="http://schemas.microsoft.com/office/drawing/2014/main" id="{2B8CC642-6FB4-4A78-90BE-3EF3DDC3BEF0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1942" name="Text Box 126">
          <a:extLst>
            <a:ext uri="{FF2B5EF4-FFF2-40B4-BE49-F238E27FC236}">
              <a16:creationId xmlns:a16="http://schemas.microsoft.com/office/drawing/2014/main" id="{1FDD06FB-E474-4F6B-9388-9D354BDECFD1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1943" name="Text Box 127">
          <a:extLst>
            <a:ext uri="{FF2B5EF4-FFF2-40B4-BE49-F238E27FC236}">
              <a16:creationId xmlns:a16="http://schemas.microsoft.com/office/drawing/2014/main" id="{6DCAEBDB-78C4-4087-9B7D-51D20C2897D4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1944" name="Text Box 128">
          <a:extLst>
            <a:ext uri="{FF2B5EF4-FFF2-40B4-BE49-F238E27FC236}">
              <a16:creationId xmlns:a16="http://schemas.microsoft.com/office/drawing/2014/main" id="{15E229E7-7CA4-4EAD-9BC5-D9AFE2FA072F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45" name="Text Box 130">
          <a:extLst>
            <a:ext uri="{FF2B5EF4-FFF2-40B4-BE49-F238E27FC236}">
              <a16:creationId xmlns:a16="http://schemas.microsoft.com/office/drawing/2014/main" id="{BB7EC77B-E2E9-4658-860C-55D2C77ABF89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46" name="Text Box 131">
          <a:extLst>
            <a:ext uri="{FF2B5EF4-FFF2-40B4-BE49-F238E27FC236}">
              <a16:creationId xmlns:a16="http://schemas.microsoft.com/office/drawing/2014/main" id="{ADF38F2C-EFEC-40D5-B790-728EB3065B60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47" name="Text Box 132">
          <a:extLst>
            <a:ext uri="{FF2B5EF4-FFF2-40B4-BE49-F238E27FC236}">
              <a16:creationId xmlns:a16="http://schemas.microsoft.com/office/drawing/2014/main" id="{4EBFF0A0-7A8E-4D48-BD1C-44D579EE75DF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48" name="Text Box 134">
          <a:extLst>
            <a:ext uri="{FF2B5EF4-FFF2-40B4-BE49-F238E27FC236}">
              <a16:creationId xmlns:a16="http://schemas.microsoft.com/office/drawing/2014/main" id="{845491D1-D7AB-476D-8579-FC589F257A87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49" name="Text Box 135">
          <a:extLst>
            <a:ext uri="{FF2B5EF4-FFF2-40B4-BE49-F238E27FC236}">
              <a16:creationId xmlns:a16="http://schemas.microsoft.com/office/drawing/2014/main" id="{3B785E07-E7D8-496F-A3A8-48659FD3BBF9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50" name="Text Box 136">
          <a:extLst>
            <a:ext uri="{FF2B5EF4-FFF2-40B4-BE49-F238E27FC236}">
              <a16:creationId xmlns:a16="http://schemas.microsoft.com/office/drawing/2014/main" id="{EEC69D56-F26F-440B-A73A-3FBD5FDE044A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51" name="Text Box 139">
          <a:extLst>
            <a:ext uri="{FF2B5EF4-FFF2-40B4-BE49-F238E27FC236}">
              <a16:creationId xmlns:a16="http://schemas.microsoft.com/office/drawing/2014/main" id="{699DB2BE-5647-45B2-87E7-ED3A966BECE2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52" name="Text Box 140">
          <a:extLst>
            <a:ext uri="{FF2B5EF4-FFF2-40B4-BE49-F238E27FC236}">
              <a16:creationId xmlns:a16="http://schemas.microsoft.com/office/drawing/2014/main" id="{729C5E95-90D3-4C97-A6D1-C79543C19AF1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53" name="Text Box 141">
          <a:extLst>
            <a:ext uri="{FF2B5EF4-FFF2-40B4-BE49-F238E27FC236}">
              <a16:creationId xmlns:a16="http://schemas.microsoft.com/office/drawing/2014/main" id="{C7B352D0-84BD-4BE4-8A76-6D47F8A76D5B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1954" name="Text Box 143">
          <a:extLst>
            <a:ext uri="{FF2B5EF4-FFF2-40B4-BE49-F238E27FC236}">
              <a16:creationId xmlns:a16="http://schemas.microsoft.com/office/drawing/2014/main" id="{890FC6DF-7706-4D3F-9A5C-2AE3D8F88BD5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1955" name="Text Box 144">
          <a:extLst>
            <a:ext uri="{FF2B5EF4-FFF2-40B4-BE49-F238E27FC236}">
              <a16:creationId xmlns:a16="http://schemas.microsoft.com/office/drawing/2014/main" id="{B01C9482-8CDC-4A44-8354-3D9CD0F41BE0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1956" name="Text Box 145">
          <a:extLst>
            <a:ext uri="{FF2B5EF4-FFF2-40B4-BE49-F238E27FC236}">
              <a16:creationId xmlns:a16="http://schemas.microsoft.com/office/drawing/2014/main" id="{DD5537A7-4A08-4486-AE79-FCB9F8B63D58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1957" name="Text Box 146">
          <a:extLst>
            <a:ext uri="{FF2B5EF4-FFF2-40B4-BE49-F238E27FC236}">
              <a16:creationId xmlns:a16="http://schemas.microsoft.com/office/drawing/2014/main" id="{76D937D9-80A3-4160-8B46-E0474BA00A21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1958" name="Text Box 147">
          <a:extLst>
            <a:ext uri="{FF2B5EF4-FFF2-40B4-BE49-F238E27FC236}">
              <a16:creationId xmlns:a16="http://schemas.microsoft.com/office/drawing/2014/main" id="{68F29281-DB1D-4F80-92FB-0C888639F5D7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1959" name="Text Box 149">
          <a:extLst>
            <a:ext uri="{FF2B5EF4-FFF2-40B4-BE49-F238E27FC236}">
              <a16:creationId xmlns:a16="http://schemas.microsoft.com/office/drawing/2014/main" id="{DF564989-857A-4E49-BA67-DA40199BC979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1960" name="Text Box 150">
          <a:extLst>
            <a:ext uri="{FF2B5EF4-FFF2-40B4-BE49-F238E27FC236}">
              <a16:creationId xmlns:a16="http://schemas.microsoft.com/office/drawing/2014/main" id="{15DAA372-4D99-440E-B883-5E759617754B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1961" name="Text Box 151">
          <a:extLst>
            <a:ext uri="{FF2B5EF4-FFF2-40B4-BE49-F238E27FC236}">
              <a16:creationId xmlns:a16="http://schemas.microsoft.com/office/drawing/2014/main" id="{A9732C03-FB63-45B3-945B-D551CB2A5819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62" name="Text Box 153">
          <a:extLst>
            <a:ext uri="{FF2B5EF4-FFF2-40B4-BE49-F238E27FC236}">
              <a16:creationId xmlns:a16="http://schemas.microsoft.com/office/drawing/2014/main" id="{30FC5C7A-9FFD-4D20-9E0B-EED79917686D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63" name="Text Box 154">
          <a:extLst>
            <a:ext uri="{FF2B5EF4-FFF2-40B4-BE49-F238E27FC236}">
              <a16:creationId xmlns:a16="http://schemas.microsoft.com/office/drawing/2014/main" id="{5CAA2640-CE61-457A-A60D-755F59E23D8D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64" name="Text Box 155">
          <a:extLst>
            <a:ext uri="{FF2B5EF4-FFF2-40B4-BE49-F238E27FC236}">
              <a16:creationId xmlns:a16="http://schemas.microsoft.com/office/drawing/2014/main" id="{B9DA8629-030D-486C-AADE-A2DAAFA257AD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65" name="Text Box 156">
          <a:extLst>
            <a:ext uri="{FF2B5EF4-FFF2-40B4-BE49-F238E27FC236}">
              <a16:creationId xmlns:a16="http://schemas.microsoft.com/office/drawing/2014/main" id="{7483C5F2-E332-4D96-BE19-740944F9729E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66" name="Text Box 157">
          <a:extLst>
            <a:ext uri="{FF2B5EF4-FFF2-40B4-BE49-F238E27FC236}">
              <a16:creationId xmlns:a16="http://schemas.microsoft.com/office/drawing/2014/main" id="{29758AC3-1F80-4A29-AC98-DF2E45CC3A42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67" name="Text Box 159">
          <a:extLst>
            <a:ext uri="{FF2B5EF4-FFF2-40B4-BE49-F238E27FC236}">
              <a16:creationId xmlns:a16="http://schemas.microsoft.com/office/drawing/2014/main" id="{C050154F-5452-4828-A1DC-3D3ED4C81EF5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68" name="Text Box 160">
          <a:extLst>
            <a:ext uri="{FF2B5EF4-FFF2-40B4-BE49-F238E27FC236}">
              <a16:creationId xmlns:a16="http://schemas.microsoft.com/office/drawing/2014/main" id="{08F3CF57-5A1F-4DA7-9E14-A49ABF3B0927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69" name="Text Box 161">
          <a:extLst>
            <a:ext uri="{FF2B5EF4-FFF2-40B4-BE49-F238E27FC236}">
              <a16:creationId xmlns:a16="http://schemas.microsoft.com/office/drawing/2014/main" id="{8C4DD2C6-EEF9-4344-A370-C54EDAAB5F8C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70" name="Text Box 102">
          <a:extLst>
            <a:ext uri="{FF2B5EF4-FFF2-40B4-BE49-F238E27FC236}">
              <a16:creationId xmlns:a16="http://schemas.microsoft.com/office/drawing/2014/main" id="{02666273-2649-4583-A354-052E3D9BB934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71" name="Text Box 103">
          <a:extLst>
            <a:ext uri="{FF2B5EF4-FFF2-40B4-BE49-F238E27FC236}">
              <a16:creationId xmlns:a16="http://schemas.microsoft.com/office/drawing/2014/main" id="{2877BD80-CCA8-468C-8B06-E0EB0511AF0D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72" name="Text Box 104">
          <a:extLst>
            <a:ext uri="{FF2B5EF4-FFF2-40B4-BE49-F238E27FC236}">
              <a16:creationId xmlns:a16="http://schemas.microsoft.com/office/drawing/2014/main" id="{FB73D20F-47FC-4C4B-BC82-A71308D63196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73" name="Text Box 118">
          <a:extLst>
            <a:ext uri="{FF2B5EF4-FFF2-40B4-BE49-F238E27FC236}">
              <a16:creationId xmlns:a16="http://schemas.microsoft.com/office/drawing/2014/main" id="{D5940BF1-909E-4C64-8DD1-00D0D328C8E9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74" name="Text Box 119">
          <a:extLst>
            <a:ext uri="{FF2B5EF4-FFF2-40B4-BE49-F238E27FC236}">
              <a16:creationId xmlns:a16="http://schemas.microsoft.com/office/drawing/2014/main" id="{B9518DBC-3816-4151-BE40-43FA3797DF78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75" name="Text Box 139">
          <a:extLst>
            <a:ext uri="{FF2B5EF4-FFF2-40B4-BE49-F238E27FC236}">
              <a16:creationId xmlns:a16="http://schemas.microsoft.com/office/drawing/2014/main" id="{0E42CEF7-BE53-4FD0-8BF8-A3DCC8EFD40D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76" name="Text Box 140">
          <a:extLst>
            <a:ext uri="{FF2B5EF4-FFF2-40B4-BE49-F238E27FC236}">
              <a16:creationId xmlns:a16="http://schemas.microsoft.com/office/drawing/2014/main" id="{ADBBC1D8-4502-46AF-A513-64769AF5BE87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77" name="Text Box 141">
          <a:extLst>
            <a:ext uri="{FF2B5EF4-FFF2-40B4-BE49-F238E27FC236}">
              <a16:creationId xmlns:a16="http://schemas.microsoft.com/office/drawing/2014/main" id="{95269B9D-7E26-406E-93E8-F9753DD8339D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78" name="Text Box 102">
          <a:extLst>
            <a:ext uri="{FF2B5EF4-FFF2-40B4-BE49-F238E27FC236}">
              <a16:creationId xmlns:a16="http://schemas.microsoft.com/office/drawing/2014/main" id="{DF9ADECD-7F39-4F24-AF25-8DBC2C1CB52D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79" name="Text Box 103">
          <a:extLst>
            <a:ext uri="{FF2B5EF4-FFF2-40B4-BE49-F238E27FC236}">
              <a16:creationId xmlns:a16="http://schemas.microsoft.com/office/drawing/2014/main" id="{A1FF24D3-8238-4243-846C-4823E2132511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80" name="Text Box 104">
          <a:extLst>
            <a:ext uri="{FF2B5EF4-FFF2-40B4-BE49-F238E27FC236}">
              <a16:creationId xmlns:a16="http://schemas.microsoft.com/office/drawing/2014/main" id="{0D18A899-9753-45C3-A820-B785D987D364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81" name="Text Box 118">
          <a:extLst>
            <a:ext uri="{FF2B5EF4-FFF2-40B4-BE49-F238E27FC236}">
              <a16:creationId xmlns:a16="http://schemas.microsoft.com/office/drawing/2014/main" id="{0BFE0F6F-B73C-430A-A04C-6C32AB3D7F9C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82" name="Text Box 119">
          <a:extLst>
            <a:ext uri="{FF2B5EF4-FFF2-40B4-BE49-F238E27FC236}">
              <a16:creationId xmlns:a16="http://schemas.microsoft.com/office/drawing/2014/main" id="{18A1AA0A-63D6-4EC3-B6B5-A2011ABA07BE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83" name="Text Box 139">
          <a:extLst>
            <a:ext uri="{FF2B5EF4-FFF2-40B4-BE49-F238E27FC236}">
              <a16:creationId xmlns:a16="http://schemas.microsoft.com/office/drawing/2014/main" id="{3576286D-D2AB-4132-A3CB-71E369229D59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84" name="Text Box 140">
          <a:extLst>
            <a:ext uri="{FF2B5EF4-FFF2-40B4-BE49-F238E27FC236}">
              <a16:creationId xmlns:a16="http://schemas.microsoft.com/office/drawing/2014/main" id="{EFE1F942-7811-4E33-B7AC-39BB12330C67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85" name="Text Box 141">
          <a:extLst>
            <a:ext uri="{FF2B5EF4-FFF2-40B4-BE49-F238E27FC236}">
              <a16:creationId xmlns:a16="http://schemas.microsoft.com/office/drawing/2014/main" id="{56F11051-922A-4717-9A24-54A64A43C6EF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86" name="Text Box 102">
          <a:extLst>
            <a:ext uri="{FF2B5EF4-FFF2-40B4-BE49-F238E27FC236}">
              <a16:creationId xmlns:a16="http://schemas.microsoft.com/office/drawing/2014/main" id="{7EBD267E-6B2F-49E4-835F-83E670B5AF59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87" name="Text Box 103">
          <a:extLst>
            <a:ext uri="{FF2B5EF4-FFF2-40B4-BE49-F238E27FC236}">
              <a16:creationId xmlns:a16="http://schemas.microsoft.com/office/drawing/2014/main" id="{B9DB6644-462E-4714-8A0E-42C2B20D405A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88" name="Text Box 104">
          <a:extLst>
            <a:ext uri="{FF2B5EF4-FFF2-40B4-BE49-F238E27FC236}">
              <a16:creationId xmlns:a16="http://schemas.microsoft.com/office/drawing/2014/main" id="{0B091A6E-308D-44C9-992D-C7A7EBE84C17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89" name="Text Box 118">
          <a:extLst>
            <a:ext uri="{FF2B5EF4-FFF2-40B4-BE49-F238E27FC236}">
              <a16:creationId xmlns:a16="http://schemas.microsoft.com/office/drawing/2014/main" id="{A9CB5B68-0BFA-4485-88FB-CEFD4A0E0FF5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90" name="Text Box 119">
          <a:extLst>
            <a:ext uri="{FF2B5EF4-FFF2-40B4-BE49-F238E27FC236}">
              <a16:creationId xmlns:a16="http://schemas.microsoft.com/office/drawing/2014/main" id="{7E8942D5-B549-484B-B361-1A9258EA4F88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91" name="Text Box 139">
          <a:extLst>
            <a:ext uri="{FF2B5EF4-FFF2-40B4-BE49-F238E27FC236}">
              <a16:creationId xmlns:a16="http://schemas.microsoft.com/office/drawing/2014/main" id="{D13E09A8-8809-406F-BD4B-5C81C9A9C70D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92" name="Text Box 140">
          <a:extLst>
            <a:ext uri="{FF2B5EF4-FFF2-40B4-BE49-F238E27FC236}">
              <a16:creationId xmlns:a16="http://schemas.microsoft.com/office/drawing/2014/main" id="{2C8CA1D5-28C8-4758-BBE7-F2EDACEFA8E0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93" name="Text Box 141">
          <a:extLst>
            <a:ext uri="{FF2B5EF4-FFF2-40B4-BE49-F238E27FC236}">
              <a16:creationId xmlns:a16="http://schemas.microsoft.com/office/drawing/2014/main" id="{37329047-ECD3-4A26-8382-BF1385CA1E7F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94" name="Text Box 80">
          <a:extLst>
            <a:ext uri="{FF2B5EF4-FFF2-40B4-BE49-F238E27FC236}">
              <a16:creationId xmlns:a16="http://schemas.microsoft.com/office/drawing/2014/main" id="{46582080-50F6-442F-AE27-375D60EA6F78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95" name="Text Box 97">
          <a:extLst>
            <a:ext uri="{FF2B5EF4-FFF2-40B4-BE49-F238E27FC236}">
              <a16:creationId xmlns:a16="http://schemas.microsoft.com/office/drawing/2014/main" id="{089DA5C2-5E7F-481E-A82F-2EB903495F05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96" name="Text Box 99">
          <a:extLst>
            <a:ext uri="{FF2B5EF4-FFF2-40B4-BE49-F238E27FC236}">
              <a16:creationId xmlns:a16="http://schemas.microsoft.com/office/drawing/2014/main" id="{C3942DD7-5DBF-47A3-A6FB-C0828825934C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97" name="Text Box 102">
          <a:extLst>
            <a:ext uri="{FF2B5EF4-FFF2-40B4-BE49-F238E27FC236}">
              <a16:creationId xmlns:a16="http://schemas.microsoft.com/office/drawing/2014/main" id="{9B866624-8284-4B54-B8D6-DAA5E19978FD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98" name="Text Box 103">
          <a:extLst>
            <a:ext uri="{FF2B5EF4-FFF2-40B4-BE49-F238E27FC236}">
              <a16:creationId xmlns:a16="http://schemas.microsoft.com/office/drawing/2014/main" id="{F71C5E09-1510-465C-9B9D-350BD1F3A194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1999" name="Text Box 104">
          <a:extLst>
            <a:ext uri="{FF2B5EF4-FFF2-40B4-BE49-F238E27FC236}">
              <a16:creationId xmlns:a16="http://schemas.microsoft.com/office/drawing/2014/main" id="{8A083552-D508-4D01-BEBA-19173DEE1F12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000" name="Text Box 118">
          <a:extLst>
            <a:ext uri="{FF2B5EF4-FFF2-40B4-BE49-F238E27FC236}">
              <a16:creationId xmlns:a16="http://schemas.microsoft.com/office/drawing/2014/main" id="{AA628EC2-B225-439B-8A62-3AD5C6C1162F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001" name="Text Box 119">
          <a:extLst>
            <a:ext uri="{FF2B5EF4-FFF2-40B4-BE49-F238E27FC236}">
              <a16:creationId xmlns:a16="http://schemas.microsoft.com/office/drawing/2014/main" id="{0C13BAFB-7CB3-4820-B6C6-609B68D8AEB9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002" name="Text Box 139">
          <a:extLst>
            <a:ext uri="{FF2B5EF4-FFF2-40B4-BE49-F238E27FC236}">
              <a16:creationId xmlns:a16="http://schemas.microsoft.com/office/drawing/2014/main" id="{FE094698-7994-4148-B4FE-A0E2090B6B1A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003" name="Text Box 140">
          <a:extLst>
            <a:ext uri="{FF2B5EF4-FFF2-40B4-BE49-F238E27FC236}">
              <a16:creationId xmlns:a16="http://schemas.microsoft.com/office/drawing/2014/main" id="{BB12BDFA-16C2-4E80-B59D-BB05E2994EA3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004" name="Text Box 141">
          <a:extLst>
            <a:ext uri="{FF2B5EF4-FFF2-40B4-BE49-F238E27FC236}">
              <a16:creationId xmlns:a16="http://schemas.microsoft.com/office/drawing/2014/main" id="{BE1D4776-4C23-4F63-B38B-BA553E7043C5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005" name="Text Box 80">
          <a:extLst>
            <a:ext uri="{FF2B5EF4-FFF2-40B4-BE49-F238E27FC236}">
              <a16:creationId xmlns:a16="http://schemas.microsoft.com/office/drawing/2014/main" id="{EF50923A-BDD2-4D44-A2C7-FCF5840D5A27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006" name="Text Box 97">
          <a:extLst>
            <a:ext uri="{FF2B5EF4-FFF2-40B4-BE49-F238E27FC236}">
              <a16:creationId xmlns:a16="http://schemas.microsoft.com/office/drawing/2014/main" id="{3BD6BA26-AB3F-4D2B-8291-2123DF9E92CE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007" name="Text Box 99">
          <a:extLst>
            <a:ext uri="{FF2B5EF4-FFF2-40B4-BE49-F238E27FC236}">
              <a16:creationId xmlns:a16="http://schemas.microsoft.com/office/drawing/2014/main" id="{1339530D-56BF-458B-A30A-3CC1AD59799E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008" name="Text Box 102">
          <a:extLst>
            <a:ext uri="{FF2B5EF4-FFF2-40B4-BE49-F238E27FC236}">
              <a16:creationId xmlns:a16="http://schemas.microsoft.com/office/drawing/2014/main" id="{0213806B-E158-452F-8752-76D7C1DF5A79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009" name="Text Box 103">
          <a:extLst>
            <a:ext uri="{FF2B5EF4-FFF2-40B4-BE49-F238E27FC236}">
              <a16:creationId xmlns:a16="http://schemas.microsoft.com/office/drawing/2014/main" id="{67D7F486-A833-4FC6-AE4E-08FA74DAC3D2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010" name="Text Box 104">
          <a:extLst>
            <a:ext uri="{FF2B5EF4-FFF2-40B4-BE49-F238E27FC236}">
              <a16:creationId xmlns:a16="http://schemas.microsoft.com/office/drawing/2014/main" id="{CC2805AC-48BC-4A68-B22B-179491DED8F8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011" name="Text Box 118">
          <a:extLst>
            <a:ext uri="{FF2B5EF4-FFF2-40B4-BE49-F238E27FC236}">
              <a16:creationId xmlns:a16="http://schemas.microsoft.com/office/drawing/2014/main" id="{10FF0E71-B5B5-4D49-981C-DD03316B6FEA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012" name="Text Box 119">
          <a:extLst>
            <a:ext uri="{FF2B5EF4-FFF2-40B4-BE49-F238E27FC236}">
              <a16:creationId xmlns:a16="http://schemas.microsoft.com/office/drawing/2014/main" id="{CFD77AF8-6369-4AB3-AE49-9E3E2117C673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013" name="Text Box 139">
          <a:extLst>
            <a:ext uri="{FF2B5EF4-FFF2-40B4-BE49-F238E27FC236}">
              <a16:creationId xmlns:a16="http://schemas.microsoft.com/office/drawing/2014/main" id="{3156167F-6984-4A42-9503-2739F0E43B0C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014" name="Text Box 140">
          <a:extLst>
            <a:ext uri="{FF2B5EF4-FFF2-40B4-BE49-F238E27FC236}">
              <a16:creationId xmlns:a16="http://schemas.microsoft.com/office/drawing/2014/main" id="{00FE0A48-69EE-4306-B6D9-06AF8917C791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015" name="Text Box 141">
          <a:extLst>
            <a:ext uri="{FF2B5EF4-FFF2-40B4-BE49-F238E27FC236}">
              <a16:creationId xmlns:a16="http://schemas.microsoft.com/office/drawing/2014/main" id="{ACCAC411-EA7C-4656-B6B9-4D73E7428A9E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016" name="Text Box 80">
          <a:extLst>
            <a:ext uri="{FF2B5EF4-FFF2-40B4-BE49-F238E27FC236}">
              <a16:creationId xmlns:a16="http://schemas.microsoft.com/office/drawing/2014/main" id="{210A3020-5685-40D0-9100-C87E9DCEB0B9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017" name="Text Box 97">
          <a:extLst>
            <a:ext uri="{FF2B5EF4-FFF2-40B4-BE49-F238E27FC236}">
              <a16:creationId xmlns:a16="http://schemas.microsoft.com/office/drawing/2014/main" id="{16911A01-FBC6-4BEB-8444-A9AD0DF5B224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018" name="Text Box 99">
          <a:extLst>
            <a:ext uri="{FF2B5EF4-FFF2-40B4-BE49-F238E27FC236}">
              <a16:creationId xmlns:a16="http://schemas.microsoft.com/office/drawing/2014/main" id="{8E8F9F9C-6D31-4A0E-BE58-95B14C660362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019" name="Text Box 102">
          <a:extLst>
            <a:ext uri="{FF2B5EF4-FFF2-40B4-BE49-F238E27FC236}">
              <a16:creationId xmlns:a16="http://schemas.microsoft.com/office/drawing/2014/main" id="{53977DBB-B046-41EF-8042-36225D825F8C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020" name="Text Box 103">
          <a:extLst>
            <a:ext uri="{FF2B5EF4-FFF2-40B4-BE49-F238E27FC236}">
              <a16:creationId xmlns:a16="http://schemas.microsoft.com/office/drawing/2014/main" id="{07E0BD32-4177-4005-A3EB-AEC1B2983370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021" name="Text Box 104">
          <a:extLst>
            <a:ext uri="{FF2B5EF4-FFF2-40B4-BE49-F238E27FC236}">
              <a16:creationId xmlns:a16="http://schemas.microsoft.com/office/drawing/2014/main" id="{BE6EEC30-3C08-4306-BB2A-4AA4151C61A1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022" name="Text Box 118">
          <a:extLst>
            <a:ext uri="{FF2B5EF4-FFF2-40B4-BE49-F238E27FC236}">
              <a16:creationId xmlns:a16="http://schemas.microsoft.com/office/drawing/2014/main" id="{7D7610EE-731D-41B4-89BB-40E532C6D9F7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023" name="Text Box 119">
          <a:extLst>
            <a:ext uri="{FF2B5EF4-FFF2-40B4-BE49-F238E27FC236}">
              <a16:creationId xmlns:a16="http://schemas.microsoft.com/office/drawing/2014/main" id="{437FDF26-0230-498C-9E26-31C046C81E5F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024" name="Text Box 139">
          <a:extLst>
            <a:ext uri="{FF2B5EF4-FFF2-40B4-BE49-F238E27FC236}">
              <a16:creationId xmlns:a16="http://schemas.microsoft.com/office/drawing/2014/main" id="{31EE700C-E0D7-4D61-8B98-F0DCBEFC2935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025" name="Text Box 140">
          <a:extLst>
            <a:ext uri="{FF2B5EF4-FFF2-40B4-BE49-F238E27FC236}">
              <a16:creationId xmlns:a16="http://schemas.microsoft.com/office/drawing/2014/main" id="{D63FAF9A-2D6C-485A-88EA-5DF1E0993B02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026" name="Text Box 141">
          <a:extLst>
            <a:ext uri="{FF2B5EF4-FFF2-40B4-BE49-F238E27FC236}">
              <a16:creationId xmlns:a16="http://schemas.microsoft.com/office/drawing/2014/main" id="{BFD17DB6-998F-49FD-912E-0351199D3C62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22678</xdr:colOff>
      <xdr:row>2</xdr:row>
      <xdr:rowOff>27214</xdr:rowOff>
    </xdr:from>
    <xdr:ext cx="1409040" cy="275717"/>
    <xdr:sp macro="" textlink="">
      <xdr:nvSpPr>
        <xdr:cNvPr id="2027" name="テキスト ボックス 2026">
          <a:extLst>
            <a:ext uri="{FF2B5EF4-FFF2-40B4-BE49-F238E27FC236}">
              <a16:creationId xmlns:a16="http://schemas.microsoft.com/office/drawing/2014/main" id="{691F802C-D330-46F2-8148-EAF033710BCF}"/>
            </a:ext>
          </a:extLst>
        </xdr:cNvPr>
        <xdr:cNvSpPr txBox="1"/>
      </xdr:nvSpPr>
      <xdr:spPr>
        <a:xfrm>
          <a:off x="17015278" y="370114"/>
          <a:ext cx="1409040" cy="27571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税込金額を記入する</a:t>
          </a:r>
        </a:p>
      </xdr:txBody>
    </xdr:sp>
    <xdr:clientData/>
  </xdr:oneCellAnchor>
  <xdr:oneCellAnchor>
    <xdr:from>
      <xdr:col>22</xdr:col>
      <xdr:colOff>6803</xdr:colOff>
      <xdr:row>27</xdr:row>
      <xdr:rowOff>27214</xdr:rowOff>
    </xdr:from>
    <xdr:ext cx="1409040" cy="275717"/>
    <xdr:sp macro="" textlink="">
      <xdr:nvSpPr>
        <xdr:cNvPr id="2028" name="テキスト ボックス 2027">
          <a:extLst>
            <a:ext uri="{FF2B5EF4-FFF2-40B4-BE49-F238E27FC236}">
              <a16:creationId xmlns:a16="http://schemas.microsoft.com/office/drawing/2014/main" id="{310B80B8-6807-4881-A05D-5CC3293CCAFE}"/>
            </a:ext>
          </a:extLst>
        </xdr:cNvPr>
        <xdr:cNvSpPr txBox="1"/>
      </xdr:nvSpPr>
      <xdr:spPr>
        <a:xfrm>
          <a:off x="16999403" y="12162064"/>
          <a:ext cx="1409040" cy="27571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税込金額を記入する</a:t>
          </a:r>
        </a:p>
      </xdr:txBody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29" name="Text Box 80">
          <a:extLst>
            <a:ext uri="{FF2B5EF4-FFF2-40B4-BE49-F238E27FC236}">
              <a16:creationId xmlns:a16="http://schemas.microsoft.com/office/drawing/2014/main" id="{CAAE4FEB-BEF4-4F63-B76F-89C1762E09B5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30" name="Text Box 97">
          <a:extLst>
            <a:ext uri="{FF2B5EF4-FFF2-40B4-BE49-F238E27FC236}">
              <a16:creationId xmlns:a16="http://schemas.microsoft.com/office/drawing/2014/main" id="{71834A99-DB22-469A-A972-9E468615C962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31" name="Text Box 99">
          <a:extLst>
            <a:ext uri="{FF2B5EF4-FFF2-40B4-BE49-F238E27FC236}">
              <a16:creationId xmlns:a16="http://schemas.microsoft.com/office/drawing/2014/main" id="{45E9B01C-48F6-45B7-B95D-59FD995A9197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32" name="Text Box 102">
          <a:extLst>
            <a:ext uri="{FF2B5EF4-FFF2-40B4-BE49-F238E27FC236}">
              <a16:creationId xmlns:a16="http://schemas.microsoft.com/office/drawing/2014/main" id="{DEC81A2A-07E5-44B0-BA6E-F01666EB2114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33" name="Text Box 103">
          <a:extLst>
            <a:ext uri="{FF2B5EF4-FFF2-40B4-BE49-F238E27FC236}">
              <a16:creationId xmlns:a16="http://schemas.microsoft.com/office/drawing/2014/main" id="{988938FD-577B-46C3-B8E5-EBA81A01AA8C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34" name="Text Box 104">
          <a:extLst>
            <a:ext uri="{FF2B5EF4-FFF2-40B4-BE49-F238E27FC236}">
              <a16:creationId xmlns:a16="http://schemas.microsoft.com/office/drawing/2014/main" id="{BE80F1F3-560C-4A4C-A8BE-F812BB5D4804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035" name="Text Box 107">
          <a:extLst>
            <a:ext uri="{FF2B5EF4-FFF2-40B4-BE49-F238E27FC236}">
              <a16:creationId xmlns:a16="http://schemas.microsoft.com/office/drawing/2014/main" id="{D5E7AED6-6649-4009-8B32-76E1A87901B0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036" name="Text Box 108">
          <a:extLst>
            <a:ext uri="{FF2B5EF4-FFF2-40B4-BE49-F238E27FC236}">
              <a16:creationId xmlns:a16="http://schemas.microsoft.com/office/drawing/2014/main" id="{7B2105DE-77C4-4500-B034-684586A3AF74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037" name="Text Box 109">
          <a:extLst>
            <a:ext uri="{FF2B5EF4-FFF2-40B4-BE49-F238E27FC236}">
              <a16:creationId xmlns:a16="http://schemas.microsoft.com/office/drawing/2014/main" id="{CA61CDC7-A21A-4CC8-8663-EE95B3A38B91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38" name="Text Box 112">
          <a:extLst>
            <a:ext uri="{FF2B5EF4-FFF2-40B4-BE49-F238E27FC236}">
              <a16:creationId xmlns:a16="http://schemas.microsoft.com/office/drawing/2014/main" id="{3989F75F-539C-46C8-94C0-9A0A17736ADF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39" name="Text Box 113">
          <a:extLst>
            <a:ext uri="{FF2B5EF4-FFF2-40B4-BE49-F238E27FC236}">
              <a16:creationId xmlns:a16="http://schemas.microsoft.com/office/drawing/2014/main" id="{CCB4A38D-1E8C-408C-9221-3EAFEA555D4F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40" name="Text Box 114">
          <a:extLst>
            <a:ext uri="{FF2B5EF4-FFF2-40B4-BE49-F238E27FC236}">
              <a16:creationId xmlns:a16="http://schemas.microsoft.com/office/drawing/2014/main" id="{EB349A5C-EA84-41F7-BFE9-93CEBBDE124E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41" name="Text Box 118">
          <a:extLst>
            <a:ext uri="{FF2B5EF4-FFF2-40B4-BE49-F238E27FC236}">
              <a16:creationId xmlns:a16="http://schemas.microsoft.com/office/drawing/2014/main" id="{619AADFE-5D12-4682-9D0C-3192966B0848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42" name="Text Box 119">
          <a:extLst>
            <a:ext uri="{FF2B5EF4-FFF2-40B4-BE49-F238E27FC236}">
              <a16:creationId xmlns:a16="http://schemas.microsoft.com/office/drawing/2014/main" id="{B6117B5D-681B-4ACA-8313-1BF6CD8EB454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043" name="Text Box 122">
          <a:extLst>
            <a:ext uri="{FF2B5EF4-FFF2-40B4-BE49-F238E27FC236}">
              <a16:creationId xmlns:a16="http://schemas.microsoft.com/office/drawing/2014/main" id="{516F0B21-31BC-4D1D-BC60-3B555161F1D7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044" name="Text Box 123">
          <a:extLst>
            <a:ext uri="{FF2B5EF4-FFF2-40B4-BE49-F238E27FC236}">
              <a16:creationId xmlns:a16="http://schemas.microsoft.com/office/drawing/2014/main" id="{370AAA6A-3A87-4121-AE9A-7C6D3F8BB6FF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045" name="Text Box 124">
          <a:extLst>
            <a:ext uri="{FF2B5EF4-FFF2-40B4-BE49-F238E27FC236}">
              <a16:creationId xmlns:a16="http://schemas.microsoft.com/office/drawing/2014/main" id="{CC55FE04-D0B1-4F02-AE82-F9B81CA62CA2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046" name="Text Box 126">
          <a:extLst>
            <a:ext uri="{FF2B5EF4-FFF2-40B4-BE49-F238E27FC236}">
              <a16:creationId xmlns:a16="http://schemas.microsoft.com/office/drawing/2014/main" id="{494CBACF-AF5E-45E6-B254-42E8500B384E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047" name="Text Box 127">
          <a:extLst>
            <a:ext uri="{FF2B5EF4-FFF2-40B4-BE49-F238E27FC236}">
              <a16:creationId xmlns:a16="http://schemas.microsoft.com/office/drawing/2014/main" id="{9615EBA5-2768-421A-A024-951F791C3ADE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048" name="Text Box 128">
          <a:extLst>
            <a:ext uri="{FF2B5EF4-FFF2-40B4-BE49-F238E27FC236}">
              <a16:creationId xmlns:a16="http://schemas.microsoft.com/office/drawing/2014/main" id="{FA2D426D-CAEF-4D76-84DC-C46B5BDB0204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49" name="Text Box 130">
          <a:extLst>
            <a:ext uri="{FF2B5EF4-FFF2-40B4-BE49-F238E27FC236}">
              <a16:creationId xmlns:a16="http://schemas.microsoft.com/office/drawing/2014/main" id="{51E6BBAD-4749-4137-9824-0F18743850F0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50" name="Text Box 131">
          <a:extLst>
            <a:ext uri="{FF2B5EF4-FFF2-40B4-BE49-F238E27FC236}">
              <a16:creationId xmlns:a16="http://schemas.microsoft.com/office/drawing/2014/main" id="{B52C987D-7C1A-449E-A77C-4D14CD6BA876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51" name="Text Box 132">
          <a:extLst>
            <a:ext uri="{FF2B5EF4-FFF2-40B4-BE49-F238E27FC236}">
              <a16:creationId xmlns:a16="http://schemas.microsoft.com/office/drawing/2014/main" id="{D077A150-83CB-4E86-A2CE-F9AC1C42DCB3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52" name="Text Box 134">
          <a:extLst>
            <a:ext uri="{FF2B5EF4-FFF2-40B4-BE49-F238E27FC236}">
              <a16:creationId xmlns:a16="http://schemas.microsoft.com/office/drawing/2014/main" id="{BF279EAB-622C-4206-9519-9107F62CBDF8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53" name="Text Box 135">
          <a:extLst>
            <a:ext uri="{FF2B5EF4-FFF2-40B4-BE49-F238E27FC236}">
              <a16:creationId xmlns:a16="http://schemas.microsoft.com/office/drawing/2014/main" id="{32341CD3-2206-4C82-8142-6673C9C971D3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54" name="Text Box 136">
          <a:extLst>
            <a:ext uri="{FF2B5EF4-FFF2-40B4-BE49-F238E27FC236}">
              <a16:creationId xmlns:a16="http://schemas.microsoft.com/office/drawing/2014/main" id="{4270908D-5A32-4176-BFDE-CBCA120A9C11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55" name="Text Box 139">
          <a:extLst>
            <a:ext uri="{FF2B5EF4-FFF2-40B4-BE49-F238E27FC236}">
              <a16:creationId xmlns:a16="http://schemas.microsoft.com/office/drawing/2014/main" id="{B84B46CC-8EC6-421B-ACD6-F4C96473978C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56" name="Text Box 140">
          <a:extLst>
            <a:ext uri="{FF2B5EF4-FFF2-40B4-BE49-F238E27FC236}">
              <a16:creationId xmlns:a16="http://schemas.microsoft.com/office/drawing/2014/main" id="{CBDAF515-55F9-4881-96E2-685E3B4F1D33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57" name="Text Box 141">
          <a:extLst>
            <a:ext uri="{FF2B5EF4-FFF2-40B4-BE49-F238E27FC236}">
              <a16:creationId xmlns:a16="http://schemas.microsoft.com/office/drawing/2014/main" id="{F83B781B-A5B7-46CD-851E-4BA1EC6293D5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058" name="Text Box 143">
          <a:extLst>
            <a:ext uri="{FF2B5EF4-FFF2-40B4-BE49-F238E27FC236}">
              <a16:creationId xmlns:a16="http://schemas.microsoft.com/office/drawing/2014/main" id="{A59FB765-AA68-4E4C-803F-6411F6B9CA17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059" name="Text Box 144">
          <a:extLst>
            <a:ext uri="{FF2B5EF4-FFF2-40B4-BE49-F238E27FC236}">
              <a16:creationId xmlns:a16="http://schemas.microsoft.com/office/drawing/2014/main" id="{73D621AC-8861-4205-84E1-4C802BC3770E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060" name="Text Box 145">
          <a:extLst>
            <a:ext uri="{FF2B5EF4-FFF2-40B4-BE49-F238E27FC236}">
              <a16:creationId xmlns:a16="http://schemas.microsoft.com/office/drawing/2014/main" id="{81A4C94F-EEF7-4682-A402-24E46AD803F7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061" name="Text Box 146">
          <a:extLst>
            <a:ext uri="{FF2B5EF4-FFF2-40B4-BE49-F238E27FC236}">
              <a16:creationId xmlns:a16="http://schemas.microsoft.com/office/drawing/2014/main" id="{255D9F2A-4558-4045-8D31-987A3F549B78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062" name="Text Box 147">
          <a:extLst>
            <a:ext uri="{FF2B5EF4-FFF2-40B4-BE49-F238E27FC236}">
              <a16:creationId xmlns:a16="http://schemas.microsoft.com/office/drawing/2014/main" id="{BEE58728-37EC-449A-BCF4-D2BD7F6DD071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063" name="Text Box 149">
          <a:extLst>
            <a:ext uri="{FF2B5EF4-FFF2-40B4-BE49-F238E27FC236}">
              <a16:creationId xmlns:a16="http://schemas.microsoft.com/office/drawing/2014/main" id="{2D9C53F7-8199-4CA5-9BA7-DA0994667792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064" name="Text Box 150">
          <a:extLst>
            <a:ext uri="{FF2B5EF4-FFF2-40B4-BE49-F238E27FC236}">
              <a16:creationId xmlns:a16="http://schemas.microsoft.com/office/drawing/2014/main" id="{C926762F-AC42-4279-ABD7-A1184346FB0F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065" name="Text Box 151">
          <a:extLst>
            <a:ext uri="{FF2B5EF4-FFF2-40B4-BE49-F238E27FC236}">
              <a16:creationId xmlns:a16="http://schemas.microsoft.com/office/drawing/2014/main" id="{9BE89407-3FB1-4E92-BBDA-323468D97380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66" name="Text Box 153">
          <a:extLst>
            <a:ext uri="{FF2B5EF4-FFF2-40B4-BE49-F238E27FC236}">
              <a16:creationId xmlns:a16="http://schemas.microsoft.com/office/drawing/2014/main" id="{385C345A-A614-4CB2-985B-2405BB453CFD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67" name="Text Box 154">
          <a:extLst>
            <a:ext uri="{FF2B5EF4-FFF2-40B4-BE49-F238E27FC236}">
              <a16:creationId xmlns:a16="http://schemas.microsoft.com/office/drawing/2014/main" id="{634E4130-69CB-4D29-8F4C-A7313ACC8D1B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68" name="Text Box 155">
          <a:extLst>
            <a:ext uri="{FF2B5EF4-FFF2-40B4-BE49-F238E27FC236}">
              <a16:creationId xmlns:a16="http://schemas.microsoft.com/office/drawing/2014/main" id="{9181BD63-5941-4465-AABB-466C6CC50F69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69" name="Text Box 156">
          <a:extLst>
            <a:ext uri="{FF2B5EF4-FFF2-40B4-BE49-F238E27FC236}">
              <a16:creationId xmlns:a16="http://schemas.microsoft.com/office/drawing/2014/main" id="{4F970AB6-A2FD-46E0-9F8A-AFAF67F1D77A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70" name="Text Box 157">
          <a:extLst>
            <a:ext uri="{FF2B5EF4-FFF2-40B4-BE49-F238E27FC236}">
              <a16:creationId xmlns:a16="http://schemas.microsoft.com/office/drawing/2014/main" id="{44CB0482-E5BC-446C-8274-C3AE0391F224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71" name="Text Box 159">
          <a:extLst>
            <a:ext uri="{FF2B5EF4-FFF2-40B4-BE49-F238E27FC236}">
              <a16:creationId xmlns:a16="http://schemas.microsoft.com/office/drawing/2014/main" id="{2A7EF948-8F2E-474E-94D8-94512D0F1923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72" name="Text Box 160">
          <a:extLst>
            <a:ext uri="{FF2B5EF4-FFF2-40B4-BE49-F238E27FC236}">
              <a16:creationId xmlns:a16="http://schemas.microsoft.com/office/drawing/2014/main" id="{7CC68ED2-9FA1-48C1-8905-8CD838CD3787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73" name="Text Box 161">
          <a:extLst>
            <a:ext uri="{FF2B5EF4-FFF2-40B4-BE49-F238E27FC236}">
              <a16:creationId xmlns:a16="http://schemas.microsoft.com/office/drawing/2014/main" id="{4C39E4E1-BC05-4F86-BE0D-0AB607D79C30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74" name="Text Box 102">
          <a:extLst>
            <a:ext uri="{FF2B5EF4-FFF2-40B4-BE49-F238E27FC236}">
              <a16:creationId xmlns:a16="http://schemas.microsoft.com/office/drawing/2014/main" id="{70D6668D-1A07-41BB-8F27-D927A1DD3CC9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75" name="Text Box 103">
          <a:extLst>
            <a:ext uri="{FF2B5EF4-FFF2-40B4-BE49-F238E27FC236}">
              <a16:creationId xmlns:a16="http://schemas.microsoft.com/office/drawing/2014/main" id="{B168FB55-5B6E-4F5F-B7A9-CFA9A7C05C5D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76" name="Text Box 104">
          <a:extLst>
            <a:ext uri="{FF2B5EF4-FFF2-40B4-BE49-F238E27FC236}">
              <a16:creationId xmlns:a16="http://schemas.microsoft.com/office/drawing/2014/main" id="{73F0B149-45AC-40F0-97C2-8770C737B130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77" name="Text Box 118">
          <a:extLst>
            <a:ext uri="{FF2B5EF4-FFF2-40B4-BE49-F238E27FC236}">
              <a16:creationId xmlns:a16="http://schemas.microsoft.com/office/drawing/2014/main" id="{23F1B456-CE6C-4332-A5DF-2D54B745F908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78" name="Text Box 119">
          <a:extLst>
            <a:ext uri="{FF2B5EF4-FFF2-40B4-BE49-F238E27FC236}">
              <a16:creationId xmlns:a16="http://schemas.microsoft.com/office/drawing/2014/main" id="{EBD341E5-9A40-4205-9960-C3DC3C283E2D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79" name="Text Box 139">
          <a:extLst>
            <a:ext uri="{FF2B5EF4-FFF2-40B4-BE49-F238E27FC236}">
              <a16:creationId xmlns:a16="http://schemas.microsoft.com/office/drawing/2014/main" id="{9924427D-5BAA-4971-9CD7-FC9C6A0E4157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80" name="Text Box 140">
          <a:extLst>
            <a:ext uri="{FF2B5EF4-FFF2-40B4-BE49-F238E27FC236}">
              <a16:creationId xmlns:a16="http://schemas.microsoft.com/office/drawing/2014/main" id="{78252477-873D-4C08-B516-F9D3B9152380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81" name="Text Box 141">
          <a:extLst>
            <a:ext uri="{FF2B5EF4-FFF2-40B4-BE49-F238E27FC236}">
              <a16:creationId xmlns:a16="http://schemas.microsoft.com/office/drawing/2014/main" id="{7977BE79-8F9D-45C8-BCF5-D2E524EB7C6A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82" name="Text Box 102">
          <a:extLst>
            <a:ext uri="{FF2B5EF4-FFF2-40B4-BE49-F238E27FC236}">
              <a16:creationId xmlns:a16="http://schemas.microsoft.com/office/drawing/2014/main" id="{D9568B4E-13CC-4C8C-8509-B417641EB3A4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83" name="Text Box 103">
          <a:extLst>
            <a:ext uri="{FF2B5EF4-FFF2-40B4-BE49-F238E27FC236}">
              <a16:creationId xmlns:a16="http://schemas.microsoft.com/office/drawing/2014/main" id="{35E4D7FF-C341-4DB8-9220-9871C0BCF730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84" name="Text Box 104">
          <a:extLst>
            <a:ext uri="{FF2B5EF4-FFF2-40B4-BE49-F238E27FC236}">
              <a16:creationId xmlns:a16="http://schemas.microsoft.com/office/drawing/2014/main" id="{901C5356-FECC-491E-9F45-437EE9BBDA97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85" name="Text Box 118">
          <a:extLst>
            <a:ext uri="{FF2B5EF4-FFF2-40B4-BE49-F238E27FC236}">
              <a16:creationId xmlns:a16="http://schemas.microsoft.com/office/drawing/2014/main" id="{35D3174A-7000-4365-85C0-40417FF74C92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86" name="Text Box 119">
          <a:extLst>
            <a:ext uri="{FF2B5EF4-FFF2-40B4-BE49-F238E27FC236}">
              <a16:creationId xmlns:a16="http://schemas.microsoft.com/office/drawing/2014/main" id="{6BD94E8B-6C60-4B00-87A8-211BB04A886D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87" name="Text Box 139">
          <a:extLst>
            <a:ext uri="{FF2B5EF4-FFF2-40B4-BE49-F238E27FC236}">
              <a16:creationId xmlns:a16="http://schemas.microsoft.com/office/drawing/2014/main" id="{8E53926F-2D44-4EEE-B448-C3DC9BD65265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88" name="Text Box 140">
          <a:extLst>
            <a:ext uri="{FF2B5EF4-FFF2-40B4-BE49-F238E27FC236}">
              <a16:creationId xmlns:a16="http://schemas.microsoft.com/office/drawing/2014/main" id="{9B7895C0-7FEE-4AE0-B6F0-B74559DA587C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89" name="Text Box 141">
          <a:extLst>
            <a:ext uri="{FF2B5EF4-FFF2-40B4-BE49-F238E27FC236}">
              <a16:creationId xmlns:a16="http://schemas.microsoft.com/office/drawing/2014/main" id="{A61209D0-23EF-44E4-AE15-1BF73961109A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90" name="Text Box 102">
          <a:extLst>
            <a:ext uri="{FF2B5EF4-FFF2-40B4-BE49-F238E27FC236}">
              <a16:creationId xmlns:a16="http://schemas.microsoft.com/office/drawing/2014/main" id="{E539923A-DBBB-4F04-899D-CC55019739E2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91" name="Text Box 103">
          <a:extLst>
            <a:ext uri="{FF2B5EF4-FFF2-40B4-BE49-F238E27FC236}">
              <a16:creationId xmlns:a16="http://schemas.microsoft.com/office/drawing/2014/main" id="{661034C7-BCD8-491A-93D9-928B1C09E77C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92" name="Text Box 104">
          <a:extLst>
            <a:ext uri="{FF2B5EF4-FFF2-40B4-BE49-F238E27FC236}">
              <a16:creationId xmlns:a16="http://schemas.microsoft.com/office/drawing/2014/main" id="{AF7508BE-4203-4863-AF14-E0F6965A66DA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93" name="Text Box 118">
          <a:extLst>
            <a:ext uri="{FF2B5EF4-FFF2-40B4-BE49-F238E27FC236}">
              <a16:creationId xmlns:a16="http://schemas.microsoft.com/office/drawing/2014/main" id="{B1EDFD1E-A710-4388-907C-37D8A2E8FF1F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94" name="Text Box 119">
          <a:extLst>
            <a:ext uri="{FF2B5EF4-FFF2-40B4-BE49-F238E27FC236}">
              <a16:creationId xmlns:a16="http://schemas.microsoft.com/office/drawing/2014/main" id="{6A033320-1516-41ED-A4B9-9AF35D3AE7FD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95" name="Text Box 139">
          <a:extLst>
            <a:ext uri="{FF2B5EF4-FFF2-40B4-BE49-F238E27FC236}">
              <a16:creationId xmlns:a16="http://schemas.microsoft.com/office/drawing/2014/main" id="{EFAC2141-7415-4AA4-B9EE-F7BAA1BD28F6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96" name="Text Box 140">
          <a:extLst>
            <a:ext uri="{FF2B5EF4-FFF2-40B4-BE49-F238E27FC236}">
              <a16:creationId xmlns:a16="http://schemas.microsoft.com/office/drawing/2014/main" id="{5DDD3BA9-E067-4AB1-8620-D274231868A3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97" name="Text Box 141">
          <a:extLst>
            <a:ext uri="{FF2B5EF4-FFF2-40B4-BE49-F238E27FC236}">
              <a16:creationId xmlns:a16="http://schemas.microsoft.com/office/drawing/2014/main" id="{5F556A19-B2DD-4B49-9BAB-9D1C08563AF5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98" name="Text Box 80">
          <a:extLst>
            <a:ext uri="{FF2B5EF4-FFF2-40B4-BE49-F238E27FC236}">
              <a16:creationId xmlns:a16="http://schemas.microsoft.com/office/drawing/2014/main" id="{92C62A7A-F607-4B76-9268-10DA6B8526CB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099" name="Text Box 97">
          <a:extLst>
            <a:ext uri="{FF2B5EF4-FFF2-40B4-BE49-F238E27FC236}">
              <a16:creationId xmlns:a16="http://schemas.microsoft.com/office/drawing/2014/main" id="{EFB551A4-24C9-4BED-AB3E-BA3310EACC06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00" name="Text Box 99">
          <a:extLst>
            <a:ext uri="{FF2B5EF4-FFF2-40B4-BE49-F238E27FC236}">
              <a16:creationId xmlns:a16="http://schemas.microsoft.com/office/drawing/2014/main" id="{8C61918F-6ED3-4614-9442-E4C4E7FB4DF2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01" name="Text Box 102">
          <a:extLst>
            <a:ext uri="{FF2B5EF4-FFF2-40B4-BE49-F238E27FC236}">
              <a16:creationId xmlns:a16="http://schemas.microsoft.com/office/drawing/2014/main" id="{3852288E-5CD0-43AA-9ECC-5D3B2337A9E7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02" name="Text Box 103">
          <a:extLst>
            <a:ext uri="{FF2B5EF4-FFF2-40B4-BE49-F238E27FC236}">
              <a16:creationId xmlns:a16="http://schemas.microsoft.com/office/drawing/2014/main" id="{B18041D5-A6FB-4FBF-BE78-83CAA5F95E44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03" name="Text Box 104">
          <a:extLst>
            <a:ext uri="{FF2B5EF4-FFF2-40B4-BE49-F238E27FC236}">
              <a16:creationId xmlns:a16="http://schemas.microsoft.com/office/drawing/2014/main" id="{AD0EEA1F-57ED-49BA-9B92-A5CDC4563FED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04" name="Text Box 118">
          <a:extLst>
            <a:ext uri="{FF2B5EF4-FFF2-40B4-BE49-F238E27FC236}">
              <a16:creationId xmlns:a16="http://schemas.microsoft.com/office/drawing/2014/main" id="{EA17398F-6D24-43F6-86A5-3E5B742DA2EF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05" name="Text Box 119">
          <a:extLst>
            <a:ext uri="{FF2B5EF4-FFF2-40B4-BE49-F238E27FC236}">
              <a16:creationId xmlns:a16="http://schemas.microsoft.com/office/drawing/2014/main" id="{D739E4AF-6403-43A7-90DE-C51DE37A3192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06" name="Text Box 139">
          <a:extLst>
            <a:ext uri="{FF2B5EF4-FFF2-40B4-BE49-F238E27FC236}">
              <a16:creationId xmlns:a16="http://schemas.microsoft.com/office/drawing/2014/main" id="{E6928CFA-C014-4B41-9216-A5A6C5CB43E9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07" name="Text Box 140">
          <a:extLst>
            <a:ext uri="{FF2B5EF4-FFF2-40B4-BE49-F238E27FC236}">
              <a16:creationId xmlns:a16="http://schemas.microsoft.com/office/drawing/2014/main" id="{6B8F6BBB-94BE-45B3-A867-D78F74DA68F8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08" name="Text Box 141">
          <a:extLst>
            <a:ext uri="{FF2B5EF4-FFF2-40B4-BE49-F238E27FC236}">
              <a16:creationId xmlns:a16="http://schemas.microsoft.com/office/drawing/2014/main" id="{02CE03AF-51EB-4737-8091-B3F26F901C86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09" name="Text Box 80">
          <a:extLst>
            <a:ext uri="{FF2B5EF4-FFF2-40B4-BE49-F238E27FC236}">
              <a16:creationId xmlns:a16="http://schemas.microsoft.com/office/drawing/2014/main" id="{5FA79A85-23B7-42A6-A9DC-D8EF01B95459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10" name="Text Box 97">
          <a:extLst>
            <a:ext uri="{FF2B5EF4-FFF2-40B4-BE49-F238E27FC236}">
              <a16:creationId xmlns:a16="http://schemas.microsoft.com/office/drawing/2014/main" id="{123C353A-EE71-4C7C-A810-041F10FE1AB7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11" name="Text Box 99">
          <a:extLst>
            <a:ext uri="{FF2B5EF4-FFF2-40B4-BE49-F238E27FC236}">
              <a16:creationId xmlns:a16="http://schemas.microsoft.com/office/drawing/2014/main" id="{C6C0379A-CEEE-41BA-8688-910C373CC5A9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12" name="Text Box 102">
          <a:extLst>
            <a:ext uri="{FF2B5EF4-FFF2-40B4-BE49-F238E27FC236}">
              <a16:creationId xmlns:a16="http://schemas.microsoft.com/office/drawing/2014/main" id="{344C1135-4F7F-484F-9A27-E8A8B6E809CF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13" name="Text Box 103">
          <a:extLst>
            <a:ext uri="{FF2B5EF4-FFF2-40B4-BE49-F238E27FC236}">
              <a16:creationId xmlns:a16="http://schemas.microsoft.com/office/drawing/2014/main" id="{8E744AC7-8622-44AB-BFED-C97188D2F447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14" name="Text Box 104">
          <a:extLst>
            <a:ext uri="{FF2B5EF4-FFF2-40B4-BE49-F238E27FC236}">
              <a16:creationId xmlns:a16="http://schemas.microsoft.com/office/drawing/2014/main" id="{32FD442A-4DA4-4F3F-BE73-539D300227A9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15" name="Text Box 118">
          <a:extLst>
            <a:ext uri="{FF2B5EF4-FFF2-40B4-BE49-F238E27FC236}">
              <a16:creationId xmlns:a16="http://schemas.microsoft.com/office/drawing/2014/main" id="{96F5EBB7-BF43-4ECC-BDFA-3A9C852E3A02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16" name="Text Box 119">
          <a:extLst>
            <a:ext uri="{FF2B5EF4-FFF2-40B4-BE49-F238E27FC236}">
              <a16:creationId xmlns:a16="http://schemas.microsoft.com/office/drawing/2014/main" id="{5AA45BAA-71B4-485C-A377-00F3A6F9554A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17" name="Text Box 139">
          <a:extLst>
            <a:ext uri="{FF2B5EF4-FFF2-40B4-BE49-F238E27FC236}">
              <a16:creationId xmlns:a16="http://schemas.microsoft.com/office/drawing/2014/main" id="{58C65C12-0E39-45B9-B76F-79CCA494F5CA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18" name="Text Box 140">
          <a:extLst>
            <a:ext uri="{FF2B5EF4-FFF2-40B4-BE49-F238E27FC236}">
              <a16:creationId xmlns:a16="http://schemas.microsoft.com/office/drawing/2014/main" id="{D7883EF4-FCFB-4820-98B8-7A216E8D2222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19" name="Text Box 141">
          <a:extLst>
            <a:ext uri="{FF2B5EF4-FFF2-40B4-BE49-F238E27FC236}">
              <a16:creationId xmlns:a16="http://schemas.microsoft.com/office/drawing/2014/main" id="{E026647B-15AB-47D8-BCAC-22ED9D97D497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20" name="Text Box 80">
          <a:extLst>
            <a:ext uri="{FF2B5EF4-FFF2-40B4-BE49-F238E27FC236}">
              <a16:creationId xmlns:a16="http://schemas.microsoft.com/office/drawing/2014/main" id="{65EC8DD0-B631-4768-9F88-8A9F8EEA7E7E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21" name="Text Box 97">
          <a:extLst>
            <a:ext uri="{FF2B5EF4-FFF2-40B4-BE49-F238E27FC236}">
              <a16:creationId xmlns:a16="http://schemas.microsoft.com/office/drawing/2014/main" id="{9564E97E-7FCB-4A65-87EA-44D9AABE3438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22" name="Text Box 99">
          <a:extLst>
            <a:ext uri="{FF2B5EF4-FFF2-40B4-BE49-F238E27FC236}">
              <a16:creationId xmlns:a16="http://schemas.microsoft.com/office/drawing/2014/main" id="{E39F8488-FB8A-442B-B733-ECFC7569CB66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23" name="Text Box 102">
          <a:extLst>
            <a:ext uri="{FF2B5EF4-FFF2-40B4-BE49-F238E27FC236}">
              <a16:creationId xmlns:a16="http://schemas.microsoft.com/office/drawing/2014/main" id="{2145E2E0-2856-4F11-A8F1-BEA9FAF32386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24" name="Text Box 103">
          <a:extLst>
            <a:ext uri="{FF2B5EF4-FFF2-40B4-BE49-F238E27FC236}">
              <a16:creationId xmlns:a16="http://schemas.microsoft.com/office/drawing/2014/main" id="{2D7F0E67-88E3-4848-B3C3-FDD8F4FCF1B2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25" name="Text Box 104">
          <a:extLst>
            <a:ext uri="{FF2B5EF4-FFF2-40B4-BE49-F238E27FC236}">
              <a16:creationId xmlns:a16="http://schemas.microsoft.com/office/drawing/2014/main" id="{7AB1A214-4FAD-4863-A0E1-B7DE654AD46F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26" name="Text Box 118">
          <a:extLst>
            <a:ext uri="{FF2B5EF4-FFF2-40B4-BE49-F238E27FC236}">
              <a16:creationId xmlns:a16="http://schemas.microsoft.com/office/drawing/2014/main" id="{290E8335-9DFD-4A4F-B8B6-5915BEA67103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27" name="Text Box 119">
          <a:extLst>
            <a:ext uri="{FF2B5EF4-FFF2-40B4-BE49-F238E27FC236}">
              <a16:creationId xmlns:a16="http://schemas.microsoft.com/office/drawing/2014/main" id="{9FBD0877-B1DE-4A55-BB65-DCC5B663E295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28" name="Text Box 139">
          <a:extLst>
            <a:ext uri="{FF2B5EF4-FFF2-40B4-BE49-F238E27FC236}">
              <a16:creationId xmlns:a16="http://schemas.microsoft.com/office/drawing/2014/main" id="{EB274117-B887-4BB2-92DC-B4D673E41CFD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29" name="Text Box 140">
          <a:extLst>
            <a:ext uri="{FF2B5EF4-FFF2-40B4-BE49-F238E27FC236}">
              <a16:creationId xmlns:a16="http://schemas.microsoft.com/office/drawing/2014/main" id="{57FFCC40-2D3D-46C0-B5EB-9F0B38DA0236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30" name="Text Box 141">
          <a:extLst>
            <a:ext uri="{FF2B5EF4-FFF2-40B4-BE49-F238E27FC236}">
              <a16:creationId xmlns:a16="http://schemas.microsoft.com/office/drawing/2014/main" id="{2313D078-0F09-4A44-92FF-AC4002C529B2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31" name="Text Box 80">
          <a:extLst>
            <a:ext uri="{FF2B5EF4-FFF2-40B4-BE49-F238E27FC236}">
              <a16:creationId xmlns:a16="http://schemas.microsoft.com/office/drawing/2014/main" id="{2C5FCB5A-C669-4FB2-A6DA-72D4A274E073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32" name="Text Box 97">
          <a:extLst>
            <a:ext uri="{FF2B5EF4-FFF2-40B4-BE49-F238E27FC236}">
              <a16:creationId xmlns:a16="http://schemas.microsoft.com/office/drawing/2014/main" id="{0339AF31-B31D-407E-8A8F-F3E4D8B87010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33" name="Text Box 99">
          <a:extLst>
            <a:ext uri="{FF2B5EF4-FFF2-40B4-BE49-F238E27FC236}">
              <a16:creationId xmlns:a16="http://schemas.microsoft.com/office/drawing/2014/main" id="{42064E16-C356-414A-B11D-DA2341E0BA88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34" name="Text Box 102">
          <a:extLst>
            <a:ext uri="{FF2B5EF4-FFF2-40B4-BE49-F238E27FC236}">
              <a16:creationId xmlns:a16="http://schemas.microsoft.com/office/drawing/2014/main" id="{DDE5CC82-C9B6-485E-B9CC-FA32F699202F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35" name="Text Box 103">
          <a:extLst>
            <a:ext uri="{FF2B5EF4-FFF2-40B4-BE49-F238E27FC236}">
              <a16:creationId xmlns:a16="http://schemas.microsoft.com/office/drawing/2014/main" id="{EF390AB3-B4FE-4445-A7FB-0099410CA296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36" name="Text Box 104">
          <a:extLst>
            <a:ext uri="{FF2B5EF4-FFF2-40B4-BE49-F238E27FC236}">
              <a16:creationId xmlns:a16="http://schemas.microsoft.com/office/drawing/2014/main" id="{CBEB7503-A683-4730-8D98-D9C1877D28DC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137" name="Text Box 107">
          <a:extLst>
            <a:ext uri="{FF2B5EF4-FFF2-40B4-BE49-F238E27FC236}">
              <a16:creationId xmlns:a16="http://schemas.microsoft.com/office/drawing/2014/main" id="{17CA444B-4E20-4EDC-B708-E8A8EF0EE69D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138" name="Text Box 108">
          <a:extLst>
            <a:ext uri="{FF2B5EF4-FFF2-40B4-BE49-F238E27FC236}">
              <a16:creationId xmlns:a16="http://schemas.microsoft.com/office/drawing/2014/main" id="{D963B865-F6EF-4A70-8E7A-9753D078772E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139" name="Text Box 109">
          <a:extLst>
            <a:ext uri="{FF2B5EF4-FFF2-40B4-BE49-F238E27FC236}">
              <a16:creationId xmlns:a16="http://schemas.microsoft.com/office/drawing/2014/main" id="{036D204F-0478-4B07-922C-A5F5A67AD070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40" name="Text Box 112">
          <a:extLst>
            <a:ext uri="{FF2B5EF4-FFF2-40B4-BE49-F238E27FC236}">
              <a16:creationId xmlns:a16="http://schemas.microsoft.com/office/drawing/2014/main" id="{1639442A-BF7B-473B-9DCD-D5F9CF93978D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41" name="Text Box 113">
          <a:extLst>
            <a:ext uri="{FF2B5EF4-FFF2-40B4-BE49-F238E27FC236}">
              <a16:creationId xmlns:a16="http://schemas.microsoft.com/office/drawing/2014/main" id="{6F52DA5E-A8E3-4262-A748-71864DBECF8B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42" name="Text Box 114">
          <a:extLst>
            <a:ext uri="{FF2B5EF4-FFF2-40B4-BE49-F238E27FC236}">
              <a16:creationId xmlns:a16="http://schemas.microsoft.com/office/drawing/2014/main" id="{4E86B62B-B643-4EB2-B67E-84E6D173B32E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43" name="Text Box 118">
          <a:extLst>
            <a:ext uri="{FF2B5EF4-FFF2-40B4-BE49-F238E27FC236}">
              <a16:creationId xmlns:a16="http://schemas.microsoft.com/office/drawing/2014/main" id="{DBBE1488-DDC3-483F-B6BD-BFC2CAF44FBE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44" name="Text Box 119">
          <a:extLst>
            <a:ext uri="{FF2B5EF4-FFF2-40B4-BE49-F238E27FC236}">
              <a16:creationId xmlns:a16="http://schemas.microsoft.com/office/drawing/2014/main" id="{DDE25DF9-1E34-461D-A226-E50022EF47F1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145" name="Text Box 122">
          <a:extLst>
            <a:ext uri="{FF2B5EF4-FFF2-40B4-BE49-F238E27FC236}">
              <a16:creationId xmlns:a16="http://schemas.microsoft.com/office/drawing/2014/main" id="{AC108AD7-8CD8-46F5-BDE2-25E2169C45A1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146" name="Text Box 123">
          <a:extLst>
            <a:ext uri="{FF2B5EF4-FFF2-40B4-BE49-F238E27FC236}">
              <a16:creationId xmlns:a16="http://schemas.microsoft.com/office/drawing/2014/main" id="{7E9F7A9A-967B-4F00-9B70-FCBDD7FC3563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147" name="Text Box 124">
          <a:extLst>
            <a:ext uri="{FF2B5EF4-FFF2-40B4-BE49-F238E27FC236}">
              <a16:creationId xmlns:a16="http://schemas.microsoft.com/office/drawing/2014/main" id="{33838E06-3C77-4B92-915D-62096459550D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148" name="Text Box 126">
          <a:extLst>
            <a:ext uri="{FF2B5EF4-FFF2-40B4-BE49-F238E27FC236}">
              <a16:creationId xmlns:a16="http://schemas.microsoft.com/office/drawing/2014/main" id="{3460CC34-A599-4C30-9686-438F650657E3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149" name="Text Box 127">
          <a:extLst>
            <a:ext uri="{FF2B5EF4-FFF2-40B4-BE49-F238E27FC236}">
              <a16:creationId xmlns:a16="http://schemas.microsoft.com/office/drawing/2014/main" id="{653B358F-099A-4829-AE4E-B2EBACF7D767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150" name="Text Box 128">
          <a:extLst>
            <a:ext uri="{FF2B5EF4-FFF2-40B4-BE49-F238E27FC236}">
              <a16:creationId xmlns:a16="http://schemas.microsoft.com/office/drawing/2014/main" id="{CD2998A4-5079-40B5-BDA3-4808F3CFAEDE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51" name="Text Box 130">
          <a:extLst>
            <a:ext uri="{FF2B5EF4-FFF2-40B4-BE49-F238E27FC236}">
              <a16:creationId xmlns:a16="http://schemas.microsoft.com/office/drawing/2014/main" id="{20FB919A-1469-4241-932E-2BEC5CB56C6B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52" name="Text Box 131">
          <a:extLst>
            <a:ext uri="{FF2B5EF4-FFF2-40B4-BE49-F238E27FC236}">
              <a16:creationId xmlns:a16="http://schemas.microsoft.com/office/drawing/2014/main" id="{4CF388C1-0507-4177-BA7C-206ED44C2AF9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53" name="Text Box 132">
          <a:extLst>
            <a:ext uri="{FF2B5EF4-FFF2-40B4-BE49-F238E27FC236}">
              <a16:creationId xmlns:a16="http://schemas.microsoft.com/office/drawing/2014/main" id="{6C4AB0C3-A809-4E06-917A-2787817507B5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54" name="Text Box 134">
          <a:extLst>
            <a:ext uri="{FF2B5EF4-FFF2-40B4-BE49-F238E27FC236}">
              <a16:creationId xmlns:a16="http://schemas.microsoft.com/office/drawing/2014/main" id="{ADEAFED4-3C4A-47D9-BAF8-284B5B0AF099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55" name="Text Box 135">
          <a:extLst>
            <a:ext uri="{FF2B5EF4-FFF2-40B4-BE49-F238E27FC236}">
              <a16:creationId xmlns:a16="http://schemas.microsoft.com/office/drawing/2014/main" id="{FC309E30-88B0-4F52-B3CE-24ADA8DACC20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56" name="Text Box 136">
          <a:extLst>
            <a:ext uri="{FF2B5EF4-FFF2-40B4-BE49-F238E27FC236}">
              <a16:creationId xmlns:a16="http://schemas.microsoft.com/office/drawing/2014/main" id="{819817AA-3E7E-4B63-9ACD-BD97E01B1699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57" name="Text Box 139">
          <a:extLst>
            <a:ext uri="{FF2B5EF4-FFF2-40B4-BE49-F238E27FC236}">
              <a16:creationId xmlns:a16="http://schemas.microsoft.com/office/drawing/2014/main" id="{A2D26203-8B11-4DCF-AF72-213A65F9B5C7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58" name="Text Box 140">
          <a:extLst>
            <a:ext uri="{FF2B5EF4-FFF2-40B4-BE49-F238E27FC236}">
              <a16:creationId xmlns:a16="http://schemas.microsoft.com/office/drawing/2014/main" id="{F9F7648D-EC21-4778-ADEC-D6D11500EB69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59" name="Text Box 141">
          <a:extLst>
            <a:ext uri="{FF2B5EF4-FFF2-40B4-BE49-F238E27FC236}">
              <a16:creationId xmlns:a16="http://schemas.microsoft.com/office/drawing/2014/main" id="{7D7FDB28-604D-43E3-ADA3-98BFF5C044A0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160" name="Text Box 143">
          <a:extLst>
            <a:ext uri="{FF2B5EF4-FFF2-40B4-BE49-F238E27FC236}">
              <a16:creationId xmlns:a16="http://schemas.microsoft.com/office/drawing/2014/main" id="{A0A32923-11CE-4E46-B0DA-2E2EA9CB36CE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161" name="Text Box 144">
          <a:extLst>
            <a:ext uri="{FF2B5EF4-FFF2-40B4-BE49-F238E27FC236}">
              <a16:creationId xmlns:a16="http://schemas.microsoft.com/office/drawing/2014/main" id="{021DD4D3-EDB3-4C9A-B35D-245CB4D30707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162" name="Text Box 145">
          <a:extLst>
            <a:ext uri="{FF2B5EF4-FFF2-40B4-BE49-F238E27FC236}">
              <a16:creationId xmlns:a16="http://schemas.microsoft.com/office/drawing/2014/main" id="{1789E97D-3DCA-41FA-855E-1EA8A9A66062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163" name="Text Box 146">
          <a:extLst>
            <a:ext uri="{FF2B5EF4-FFF2-40B4-BE49-F238E27FC236}">
              <a16:creationId xmlns:a16="http://schemas.microsoft.com/office/drawing/2014/main" id="{661AB699-C307-48E7-BDD5-B99E49E87017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164" name="Text Box 147">
          <a:extLst>
            <a:ext uri="{FF2B5EF4-FFF2-40B4-BE49-F238E27FC236}">
              <a16:creationId xmlns:a16="http://schemas.microsoft.com/office/drawing/2014/main" id="{4C41D610-2C21-4802-9375-C93E3359D6D7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165" name="Text Box 149">
          <a:extLst>
            <a:ext uri="{FF2B5EF4-FFF2-40B4-BE49-F238E27FC236}">
              <a16:creationId xmlns:a16="http://schemas.microsoft.com/office/drawing/2014/main" id="{F9D7DF71-C52D-46A7-86BC-FB6DD5ABCBDD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166" name="Text Box 150">
          <a:extLst>
            <a:ext uri="{FF2B5EF4-FFF2-40B4-BE49-F238E27FC236}">
              <a16:creationId xmlns:a16="http://schemas.microsoft.com/office/drawing/2014/main" id="{E78462E3-F965-4D06-B35F-B76640956362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2167" name="Text Box 151">
          <a:extLst>
            <a:ext uri="{FF2B5EF4-FFF2-40B4-BE49-F238E27FC236}">
              <a16:creationId xmlns:a16="http://schemas.microsoft.com/office/drawing/2014/main" id="{B4F39EF5-A95F-494D-A63C-BB4E27CC850E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68" name="Text Box 153">
          <a:extLst>
            <a:ext uri="{FF2B5EF4-FFF2-40B4-BE49-F238E27FC236}">
              <a16:creationId xmlns:a16="http://schemas.microsoft.com/office/drawing/2014/main" id="{34A0B4BF-E7C1-404B-9B55-083A23BE79A5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69" name="Text Box 154">
          <a:extLst>
            <a:ext uri="{FF2B5EF4-FFF2-40B4-BE49-F238E27FC236}">
              <a16:creationId xmlns:a16="http://schemas.microsoft.com/office/drawing/2014/main" id="{38F51747-64D7-4723-832A-6EC5EDF3989F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70" name="Text Box 155">
          <a:extLst>
            <a:ext uri="{FF2B5EF4-FFF2-40B4-BE49-F238E27FC236}">
              <a16:creationId xmlns:a16="http://schemas.microsoft.com/office/drawing/2014/main" id="{E40538FD-11ED-4FAE-AA70-82C99F2E5B53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71" name="Text Box 156">
          <a:extLst>
            <a:ext uri="{FF2B5EF4-FFF2-40B4-BE49-F238E27FC236}">
              <a16:creationId xmlns:a16="http://schemas.microsoft.com/office/drawing/2014/main" id="{18FEB6E1-E290-4552-B24F-17EBC818D0DF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72" name="Text Box 157">
          <a:extLst>
            <a:ext uri="{FF2B5EF4-FFF2-40B4-BE49-F238E27FC236}">
              <a16:creationId xmlns:a16="http://schemas.microsoft.com/office/drawing/2014/main" id="{B638C35A-686D-4CFB-8D00-4F18DC30A343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73" name="Text Box 159">
          <a:extLst>
            <a:ext uri="{FF2B5EF4-FFF2-40B4-BE49-F238E27FC236}">
              <a16:creationId xmlns:a16="http://schemas.microsoft.com/office/drawing/2014/main" id="{1B087D44-F5F0-4090-AA65-1F5048EAE7D9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74" name="Text Box 160">
          <a:extLst>
            <a:ext uri="{FF2B5EF4-FFF2-40B4-BE49-F238E27FC236}">
              <a16:creationId xmlns:a16="http://schemas.microsoft.com/office/drawing/2014/main" id="{CA9059B5-F50F-4CDA-B201-FBDC712ECF4B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75" name="Text Box 161">
          <a:extLst>
            <a:ext uri="{FF2B5EF4-FFF2-40B4-BE49-F238E27FC236}">
              <a16:creationId xmlns:a16="http://schemas.microsoft.com/office/drawing/2014/main" id="{4FDA30A0-DC2C-4E2E-BBBD-EFC35C5F14BC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76" name="Text Box 102">
          <a:extLst>
            <a:ext uri="{FF2B5EF4-FFF2-40B4-BE49-F238E27FC236}">
              <a16:creationId xmlns:a16="http://schemas.microsoft.com/office/drawing/2014/main" id="{46B3C5CD-04CD-4204-BD58-39E1B2CCA8C0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77" name="Text Box 103">
          <a:extLst>
            <a:ext uri="{FF2B5EF4-FFF2-40B4-BE49-F238E27FC236}">
              <a16:creationId xmlns:a16="http://schemas.microsoft.com/office/drawing/2014/main" id="{64BF8465-715E-49D5-9080-C895C855A174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78" name="Text Box 104">
          <a:extLst>
            <a:ext uri="{FF2B5EF4-FFF2-40B4-BE49-F238E27FC236}">
              <a16:creationId xmlns:a16="http://schemas.microsoft.com/office/drawing/2014/main" id="{D2360312-A6C8-4381-9FC9-27C084477E2C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79" name="Text Box 118">
          <a:extLst>
            <a:ext uri="{FF2B5EF4-FFF2-40B4-BE49-F238E27FC236}">
              <a16:creationId xmlns:a16="http://schemas.microsoft.com/office/drawing/2014/main" id="{9E73B390-6AC1-49A1-B0F4-A9D1A604D70F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80" name="Text Box 119">
          <a:extLst>
            <a:ext uri="{FF2B5EF4-FFF2-40B4-BE49-F238E27FC236}">
              <a16:creationId xmlns:a16="http://schemas.microsoft.com/office/drawing/2014/main" id="{D5A7A148-EA13-42A6-83EC-0C7342D0CD36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81" name="Text Box 139">
          <a:extLst>
            <a:ext uri="{FF2B5EF4-FFF2-40B4-BE49-F238E27FC236}">
              <a16:creationId xmlns:a16="http://schemas.microsoft.com/office/drawing/2014/main" id="{3BC33564-5D21-4C29-97D8-722EB1C68D93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82" name="Text Box 140">
          <a:extLst>
            <a:ext uri="{FF2B5EF4-FFF2-40B4-BE49-F238E27FC236}">
              <a16:creationId xmlns:a16="http://schemas.microsoft.com/office/drawing/2014/main" id="{B13731CE-AD7C-446A-AC18-65DFFD8DE839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83" name="Text Box 141">
          <a:extLst>
            <a:ext uri="{FF2B5EF4-FFF2-40B4-BE49-F238E27FC236}">
              <a16:creationId xmlns:a16="http://schemas.microsoft.com/office/drawing/2014/main" id="{A7AB7F0C-781A-4CE9-9503-A432CC1C8CDF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84" name="Text Box 102">
          <a:extLst>
            <a:ext uri="{FF2B5EF4-FFF2-40B4-BE49-F238E27FC236}">
              <a16:creationId xmlns:a16="http://schemas.microsoft.com/office/drawing/2014/main" id="{DCC9EECA-0EE9-4C33-94DB-77FA0E7F9974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85" name="Text Box 103">
          <a:extLst>
            <a:ext uri="{FF2B5EF4-FFF2-40B4-BE49-F238E27FC236}">
              <a16:creationId xmlns:a16="http://schemas.microsoft.com/office/drawing/2014/main" id="{404DBB40-D793-4525-B141-0B449AE52F00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86" name="Text Box 104">
          <a:extLst>
            <a:ext uri="{FF2B5EF4-FFF2-40B4-BE49-F238E27FC236}">
              <a16:creationId xmlns:a16="http://schemas.microsoft.com/office/drawing/2014/main" id="{CD0A28C7-8779-4C42-8371-BBDA17BAB766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87" name="Text Box 118">
          <a:extLst>
            <a:ext uri="{FF2B5EF4-FFF2-40B4-BE49-F238E27FC236}">
              <a16:creationId xmlns:a16="http://schemas.microsoft.com/office/drawing/2014/main" id="{70F817D4-4C83-446A-A45D-7D26A31F2A6B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88" name="Text Box 119">
          <a:extLst>
            <a:ext uri="{FF2B5EF4-FFF2-40B4-BE49-F238E27FC236}">
              <a16:creationId xmlns:a16="http://schemas.microsoft.com/office/drawing/2014/main" id="{7C2BAA46-9954-4153-A068-C1646325BE00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89" name="Text Box 139">
          <a:extLst>
            <a:ext uri="{FF2B5EF4-FFF2-40B4-BE49-F238E27FC236}">
              <a16:creationId xmlns:a16="http://schemas.microsoft.com/office/drawing/2014/main" id="{488D6A66-6BC4-4DB3-9D3E-72105F6958E2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90" name="Text Box 140">
          <a:extLst>
            <a:ext uri="{FF2B5EF4-FFF2-40B4-BE49-F238E27FC236}">
              <a16:creationId xmlns:a16="http://schemas.microsoft.com/office/drawing/2014/main" id="{66F96029-3728-4A7D-A17F-FBF59D42E8EB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91" name="Text Box 141">
          <a:extLst>
            <a:ext uri="{FF2B5EF4-FFF2-40B4-BE49-F238E27FC236}">
              <a16:creationId xmlns:a16="http://schemas.microsoft.com/office/drawing/2014/main" id="{65578268-AC7D-43B7-B952-7F14C4FCBEFF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92" name="Text Box 102">
          <a:extLst>
            <a:ext uri="{FF2B5EF4-FFF2-40B4-BE49-F238E27FC236}">
              <a16:creationId xmlns:a16="http://schemas.microsoft.com/office/drawing/2014/main" id="{458B9264-6466-42BE-9D89-30CE03CDFAD6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93" name="Text Box 103">
          <a:extLst>
            <a:ext uri="{FF2B5EF4-FFF2-40B4-BE49-F238E27FC236}">
              <a16:creationId xmlns:a16="http://schemas.microsoft.com/office/drawing/2014/main" id="{BD4047FB-263A-4022-96C7-66CF3321501A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94" name="Text Box 104">
          <a:extLst>
            <a:ext uri="{FF2B5EF4-FFF2-40B4-BE49-F238E27FC236}">
              <a16:creationId xmlns:a16="http://schemas.microsoft.com/office/drawing/2014/main" id="{14203D15-18FA-4C06-872E-8A60A598C9F2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95" name="Text Box 118">
          <a:extLst>
            <a:ext uri="{FF2B5EF4-FFF2-40B4-BE49-F238E27FC236}">
              <a16:creationId xmlns:a16="http://schemas.microsoft.com/office/drawing/2014/main" id="{45B3AE98-726E-4F85-8203-3EEE87589483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96" name="Text Box 119">
          <a:extLst>
            <a:ext uri="{FF2B5EF4-FFF2-40B4-BE49-F238E27FC236}">
              <a16:creationId xmlns:a16="http://schemas.microsoft.com/office/drawing/2014/main" id="{CFFF1E93-9A7B-4AEA-BC4F-65F2AAF733EE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97" name="Text Box 139">
          <a:extLst>
            <a:ext uri="{FF2B5EF4-FFF2-40B4-BE49-F238E27FC236}">
              <a16:creationId xmlns:a16="http://schemas.microsoft.com/office/drawing/2014/main" id="{63C71C4D-376E-4A4A-A0E0-9FF8419EB555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98" name="Text Box 140">
          <a:extLst>
            <a:ext uri="{FF2B5EF4-FFF2-40B4-BE49-F238E27FC236}">
              <a16:creationId xmlns:a16="http://schemas.microsoft.com/office/drawing/2014/main" id="{B5A94B1E-8834-45E4-9627-9E1619ACB0DE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199" name="Text Box 141">
          <a:extLst>
            <a:ext uri="{FF2B5EF4-FFF2-40B4-BE49-F238E27FC236}">
              <a16:creationId xmlns:a16="http://schemas.microsoft.com/office/drawing/2014/main" id="{4B2148F0-FE10-49C9-BD0E-AE717930D07B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00" name="Text Box 80">
          <a:extLst>
            <a:ext uri="{FF2B5EF4-FFF2-40B4-BE49-F238E27FC236}">
              <a16:creationId xmlns:a16="http://schemas.microsoft.com/office/drawing/2014/main" id="{97118C68-02CA-4080-A40C-34F2E69CF4F6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01" name="Text Box 97">
          <a:extLst>
            <a:ext uri="{FF2B5EF4-FFF2-40B4-BE49-F238E27FC236}">
              <a16:creationId xmlns:a16="http://schemas.microsoft.com/office/drawing/2014/main" id="{DA80E8CA-F22B-485C-8D4E-6FB232DF379A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02" name="Text Box 99">
          <a:extLst>
            <a:ext uri="{FF2B5EF4-FFF2-40B4-BE49-F238E27FC236}">
              <a16:creationId xmlns:a16="http://schemas.microsoft.com/office/drawing/2014/main" id="{F65139DA-DD37-44AD-9AC6-21B45CDEECAB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03" name="Text Box 102">
          <a:extLst>
            <a:ext uri="{FF2B5EF4-FFF2-40B4-BE49-F238E27FC236}">
              <a16:creationId xmlns:a16="http://schemas.microsoft.com/office/drawing/2014/main" id="{7A1C987F-F1B9-42CE-8EAB-70B8F5D5FE67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04" name="Text Box 103">
          <a:extLst>
            <a:ext uri="{FF2B5EF4-FFF2-40B4-BE49-F238E27FC236}">
              <a16:creationId xmlns:a16="http://schemas.microsoft.com/office/drawing/2014/main" id="{7DC64F94-1B3D-4DEA-B839-2B827E728158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05" name="Text Box 104">
          <a:extLst>
            <a:ext uri="{FF2B5EF4-FFF2-40B4-BE49-F238E27FC236}">
              <a16:creationId xmlns:a16="http://schemas.microsoft.com/office/drawing/2014/main" id="{77E66B93-D6BD-44FC-8980-D54AFD8CD8C1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06" name="Text Box 118">
          <a:extLst>
            <a:ext uri="{FF2B5EF4-FFF2-40B4-BE49-F238E27FC236}">
              <a16:creationId xmlns:a16="http://schemas.microsoft.com/office/drawing/2014/main" id="{09A7DD20-EDE5-48A0-8F58-A0BE67B2F893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07" name="Text Box 119">
          <a:extLst>
            <a:ext uri="{FF2B5EF4-FFF2-40B4-BE49-F238E27FC236}">
              <a16:creationId xmlns:a16="http://schemas.microsoft.com/office/drawing/2014/main" id="{B2BDD33D-3EF3-4DCB-8AF1-1DF2E0BB458D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08" name="Text Box 139">
          <a:extLst>
            <a:ext uri="{FF2B5EF4-FFF2-40B4-BE49-F238E27FC236}">
              <a16:creationId xmlns:a16="http://schemas.microsoft.com/office/drawing/2014/main" id="{56AB603F-6020-4965-B772-58B4840359C8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09" name="Text Box 140">
          <a:extLst>
            <a:ext uri="{FF2B5EF4-FFF2-40B4-BE49-F238E27FC236}">
              <a16:creationId xmlns:a16="http://schemas.microsoft.com/office/drawing/2014/main" id="{23207AC9-20C7-49BF-9755-A7D4054D96D6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10" name="Text Box 141">
          <a:extLst>
            <a:ext uri="{FF2B5EF4-FFF2-40B4-BE49-F238E27FC236}">
              <a16:creationId xmlns:a16="http://schemas.microsoft.com/office/drawing/2014/main" id="{35E1D7A1-4F99-4888-A569-53E2444B504E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11" name="Text Box 80">
          <a:extLst>
            <a:ext uri="{FF2B5EF4-FFF2-40B4-BE49-F238E27FC236}">
              <a16:creationId xmlns:a16="http://schemas.microsoft.com/office/drawing/2014/main" id="{F51959DC-EA48-467F-9BB4-9E9C7E01F869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12" name="Text Box 97">
          <a:extLst>
            <a:ext uri="{FF2B5EF4-FFF2-40B4-BE49-F238E27FC236}">
              <a16:creationId xmlns:a16="http://schemas.microsoft.com/office/drawing/2014/main" id="{1D0D39BC-37C0-44D0-A745-D2C7C0DBC77E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13" name="Text Box 99">
          <a:extLst>
            <a:ext uri="{FF2B5EF4-FFF2-40B4-BE49-F238E27FC236}">
              <a16:creationId xmlns:a16="http://schemas.microsoft.com/office/drawing/2014/main" id="{A40D7FE4-9639-4E16-A33B-540B9A4F3C5D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14" name="Text Box 102">
          <a:extLst>
            <a:ext uri="{FF2B5EF4-FFF2-40B4-BE49-F238E27FC236}">
              <a16:creationId xmlns:a16="http://schemas.microsoft.com/office/drawing/2014/main" id="{BCA1A6A4-22B2-4609-A967-F73057360FEC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15" name="Text Box 103">
          <a:extLst>
            <a:ext uri="{FF2B5EF4-FFF2-40B4-BE49-F238E27FC236}">
              <a16:creationId xmlns:a16="http://schemas.microsoft.com/office/drawing/2014/main" id="{B4A55ADF-CE54-46F6-B11E-EE62CB3CC5A5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16" name="Text Box 104">
          <a:extLst>
            <a:ext uri="{FF2B5EF4-FFF2-40B4-BE49-F238E27FC236}">
              <a16:creationId xmlns:a16="http://schemas.microsoft.com/office/drawing/2014/main" id="{1CFDA047-F9B8-4A9E-A945-8A8C62D5FB16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17" name="Text Box 118">
          <a:extLst>
            <a:ext uri="{FF2B5EF4-FFF2-40B4-BE49-F238E27FC236}">
              <a16:creationId xmlns:a16="http://schemas.microsoft.com/office/drawing/2014/main" id="{E9EC1F1C-657E-48E4-BEE4-9C8C8CA08C96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18" name="Text Box 119">
          <a:extLst>
            <a:ext uri="{FF2B5EF4-FFF2-40B4-BE49-F238E27FC236}">
              <a16:creationId xmlns:a16="http://schemas.microsoft.com/office/drawing/2014/main" id="{F7B8B8B4-F948-485A-BA0B-A9B5CE5CE3C6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19" name="Text Box 139">
          <a:extLst>
            <a:ext uri="{FF2B5EF4-FFF2-40B4-BE49-F238E27FC236}">
              <a16:creationId xmlns:a16="http://schemas.microsoft.com/office/drawing/2014/main" id="{1247812B-8FCB-49BE-8573-30009745E62D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20" name="Text Box 140">
          <a:extLst>
            <a:ext uri="{FF2B5EF4-FFF2-40B4-BE49-F238E27FC236}">
              <a16:creationId xmlns:a16="http://schemas.microsoft.com/office/drawing/2014/main" id="{71FF6A02-4238-470F-82EC-9B3EEA07AF7F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21" name="Text Box 141">
          <a:extLst>
            <a:ext uri="{FF2B5EF4-FFF2-40B4-BE49-F238E27FC236}">
              <a16:creationId xmlns:a16="http://schemas.microsoft.com/office/drawing/2014/main" id="{DDAF8D91-888D-47C4-95C4-2D6899D613B1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22" name="Text Box 80">
          <a:extLst>
            <a:ext uri="{FF2B5EF4-FFF2-40B4-BE49-F238E27FC236}">
              <a16:creationId xmlns:a16="http://schemas.microsoft.com/office/drawing/2014/main" id="{B2B75A52-CA1B-4546-9CA1-B609B7DCE3C8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23" name="Text Box 97">
          <a:extLst>
            <a:ext uri="{FF2B5EF4-FFF2-40B4-BE49-F238E27FC236}">
              <a16:creationId xmlns:a16="http://schemas.microsoft.com/office/drawing/2014/main" id="{DA6CDBA6-01D6-42F7-BA2D-276CB583AEC4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24" name="Text Box 99">
          <a:extLst>
            <a:ext uri="{FF2B5EF4-FFF2-40B4-BE49-F238E27FC236}">
              <a16:creationId xmlns:a16="http://schemas.microsoft.com/office/drawing/2014/main" id="{7C9B7D1F-2482-4265-B2CE-C449A37E0850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25" name="Text Box 102">
          <a:extLst>
            <a:ext uri="{FF2B5EF4-FFF2-40B4-BE49-F238E27FC236}">
              <a16:creationId xmlns:a16="http://schemas.microsoft.com/office/drawing/2014/main" id="{D0ADB1F8-FEE9-4ABC-B7D1-41DE649BEFDF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26" name="Text Box 103">
          <a:extLst>
            <a:ext uri="{FF2B5EF4-FFF2-40B4-BE49-F238E27FC236}">
              <a16:creationId xmlns:a16="http://schemas.microsoft.com/office/drawing/2014/main" id="{8FA3F338-A9ED-43E5-9B2F-456D6D3F1B62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27" name="Text Box 104">
          <a:extLst>
            <a:ext uri="{FF2B5EF4-FFF2-40B4-BE49-F238E27FC236}">
              <a16:creationId xmlns:a16="http://schemas.microsoft.com/office/drawing/2014/main" id="{E7451D1D-6269-460E-9A2F-6FE950CCEF9B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28" name="Text Box 118">
          <a:extLst>
            <a:ext uri="{FF2B5EF4-FFF2-40B4-BE49-F238E27FC236}">
              <a16:creationId xmlns:a16="http://schemas.microsoft.com/office/drawing/2014/main" id="{741520A3-DACF-477C-9A9D-76EE43FA7BD1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29" name="Text Box 119">
          <a:extLst>
            <a:ext uri="{FF2B5EF4-FFF2-40B4-BE49-F238E27FC236}">
              <a16:creationId xmlns:a16="http://schemas.microsoft.com/office/drawing/2014/main" id="{4378936E-C279-4C05-8DA7-E8B2F827B3E2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30" name="Text Box 139">
          <a:extLst>
            <a:ext uri="{FF2B5EF4-FFF2-40B4-BE49-F238E27FC236}">
              <a16:creationId xmlns:a16="http://schemas.microsoft.com/office/drawing/2014/main" id="{630B50A7-5541-48A3-B19C-F46080EED306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31" name="Text Box 140">
          <a:extLst>
            <a:ext uri="{FF2B5EF4-FFF2-40B4-BE49-F238E27FC236}">
              <a16:creationId xmlns:a16="http://schemas.microsoft.com/office/drawing/2014/main" id="{130F649E-9272-4D25-A2D3-0271C5934977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2232" name="Text Box 141">
          <a:extLst>
            <a:ext uri="{FF2B5EF4-FFF2-40B4-BE49-F238E27FC236}">
              <a16:creationId xmlns:a16="http://schemas.microsoft.com/office/drawing/2014/main" id="{465C0F6B-F2AE-47CB-93AD-B4BE785AD6F2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233" name="Text Box 80">
          <a:extLst>
            <a:ext uri="{FF2B5EF4-FFF2-40B4-BE49-F238E27FC236}">
              <a16:creationId xmlns:a16="http://schemas.microsoft.com/office/drawing/2014/main" id="{27A52416-22D4-49BC-BE3E-57B05F3B6C13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234" name="Text Box 97">
          <a:extLst>
            <a:ext uri="{FF2B5EF4-FFF2-40B4-BE49-F238E27FC236}">
              <a16:creationId xmlns:a16="http://schemas.microsoft.com/office/drawing/2014/main" id="{4826088C-FB0C-4FDD-B46F-D56F7478D942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235" name="Text Box 99">
          <a:extLst>
            <a:ext uri="{FF2B5EF4-FFF2-40B4-BE49-F238E27FC236}">
              <a16:creationId xmlns:a16="http://schemas.microsoft.com/office/drawing/2014/main" id="{345BB168-F240-417D-95C5-7E8DE2835102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236" name="Text Box 102">
          <a:extLst>
            <a:ext uri="{FF2B5EF4-FFF2-40B4-BE49-F238E27FC236}">
              <a16:creationId xmlns:a16="http://schemas.microsoft.com/office/drawing/2014/main" id="{98AB196F-40C1-424A-9F2A-B55CA256A1E5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237" name="Text Box 103">
          <a:extLst>
            <a:ext uri="{FF2B5EF4-FFF2-40B4-BE49-F238E27FC236}">
              <a16:creationId xmlns:a16="http://schemas.microsoft.com/office/drawing/2014/main" id="{178ECE9A-E180-4496-8E4F-FAC805E5D577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238" name="Text Box 104">
          <a:extLst>
            <a:ext uri="{FF2B5EF4-FFF2-40B4-BE49-F238E27FC236}">
              <a16:creationId xmlns:a16="http://schemas.microsoft.com/office/drawing/2014/main" id="{88BFB1C1-B852-4582-B077-54CA97AD9D48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239" name="Text Box 107">
          <a:extLst>
            <a:ext uri="{FF2B5EF4-FFF2-40B4-BE49-F238E27FC236}">
              <a16:creationId xmlns:a16="http://schemas.microsoft.com/office/drawing/2014/main" id="{98D04297-2D1C-4DB2-AED7-1C8873E4323D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240" name="Text Box 108">
          <a:extLst>
            <a:ext uri="{FF2B5EF4-FFF2-40B4-BE49-F238E27FC236}">
              <a16:creationId xmlns:a16="http://schemas.microsoft.com/office/drawing/2014/main" id="{4EE4B75D-1C1F-4180-9935-CB6FE581BC99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241" name="Text Box 109">
          <a:extLst>
            <a:ext uri="{FF2B5EF4-FFF2-40B4-BE49-F238E27FC236}">
              <a16:creationId xmlns:a16="http://schemas.microsoft.com/office/drawing/2014/main" id="{3F9BCD8E-7A4D-4668-8917-84E2FA1C6D5A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242" name="Text Box 112">
          <a:extLst>
            <a:ext uri="{FF2B5EF4-FFF2-40B4-BE49-F238E27FC236}">
              <a16:creationId xmlns:a16="http://schemas.microsoft.com/office/drawing/2014/main" id="{F9E02B6D-13C2-4C66-A761-ED75E1BDE3EF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243" name="Text Box 113">
          <a:extLst>
            <a:ext uri="{FF2B5EF4-FFF2-40B4-BE49-F238E27FC236}">
              <a16:creationId xmlns:a16="http://schemas.microsoft.com/office/drawing/2014/main" id="{A18FEB51-D924-479F-9F2F-BF2EFD57E93C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244" name="Text Box 114">
          <a:extLst>
            <a:ext uri="{FF2B5EF4-FFF2-40B4-BE49-F238E27FC236}">
              <a16:creationId xmlns:a16="http://schemas.microsoft.com/office/drawing/2014/main" id="{3A088072-B775-4A54-91B7-31106BD086E9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245" name="Text Box 118">
          <a:extLst>
            <a:ext uri="{FF2B5EF4-FFF2-40B4-BE49-F238E27FC236}">
              <a16:creationId xmlns:a16="http://schemas.microsoft.com/office/drawing/2014/main" id="{6BA2F4AD-707D-4420-B87B-110533A353AA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246" name="Text Box 119">
          <a:extLst>
            <a:ext uri="{FF2B5EF4-FFF2-40B4-BE49-F238E27FC236}">
              <a16:creationId xmlns:a16="http://schemas.microsoft.com/office/drawing/2014/main" id="{CEB44430-A07D-4B05-9236-7FB6F55B2BF0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247" name="Text Box 122">
          <a:extLst>
            <a:ext uri="{FF2B5EF4-FFF2-40B4-BE49-F238E27FC236}">
              <a16:creationId xmlns:a16="http://schemas.microsoft.com/office/drawing/2014/main" id="{0F0585A3-644C-4E9B-B28F-963608109077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248" name="Text Box 123">
          <a:extLst>
            <a:ext uri="{FF2B5EF4-FFF2-40B4-BE49-F238E27FC236}">
              <a16:creationId xmlns:a16="http://schemas.microsoft.com/office/drawing/2014/main" id="{2A5139C3-56B3-4AC8-95BF-EDD72C5E9FAD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249" name="Text Box 124">
          <a:extLst>
            <a:ext uri="{FF2B5EF4-FFF2-40B4-BE49-F238E27FC236}">
              <a16:creationId xmlns:a16="http://schemas.microsoft.com/office/drawing/2014/main" id="{CB186CB5-26EA-452B-99DB-9F66AB9F42E6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250" name="Text Box 126">
          <a:extLst>
            <a:ext uri="{FF2B5EF4-FFF2-40B4-BE49-F238E27FC236}">
              <a16:creationId xmlns:a16="http://schemas.microsoft.com/office/drawing/2014/main" id="{B2B21945-CE95-42FC-8221-515888F0D5F1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251" name="Text Box 127">
          <a:extLst>
            <a:ext uri="{FF2B5EF4-FFF2-40B4-BE49-F238E27FC236}">
              <a16:creationId xmlns:a16="http://schemas.microsoft.com/office/drawing/2014/main" id="{CAECE813-9CA5-4DF0-BA6B-163ADFCB8125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252" name="Text Box 128">
          <a:extLst>
            <a:ext uri="{FF2B5EF4-FFF2-40B4-BE49-F238E27FC236}">
              <a16:creationId xmlns:a16="http://schemas.microsoft.com/office/drawing/2014/main" id="{CCE3A09B-E2B8-45EB-AE72-71016FC91A7C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253" name="Text Box 130">
          <a:extLst>
            <a:ext uri="{FF2B5EF4-FFF2-40B4-BE49-F238E27FC236}">
              <a16:creationId xmlns:a16="http://schemas.microsoft.com/office/drawing/2014/main" id="{1E912C4C-3D49-47EC-8A98-983AE9B63F2A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254" name="Text Box 131">
          <a:extLst>
            <a:ext uri="{FF2B5EF4-FFF2-40B4-BE49-F238E27FC236}">
              <a16:creationId xmlns:a16="http://schemas.microsoft.com/office/drawing/2014/main" id="{67622AF9-06CB-47F4-B6B0-F4C22A5BADCB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255" name="Text Box 132">
          <a:extLst>
            <a:ext uri="{FF2B5EF4-FFF2-40B4-BE49-F238E27FC236}">
              <a16:creationId xmlns:a16="http://schemas.microsoft.com/office/drawing/2014/main" id="{343A79F5-F704-4AFA-8F17-188BD7823817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256" name="Text Box 134">
          <a:extLst>
            <a:ext uri="{FF2B5EF4-FFF2-40B4-BE49-F238E27FC236}">
              <a16:creationId xmlns:a16="http://schemas.microsoft.com/office/drawing/2014/main" id="{42E31268-CD44-4626-9363-05834AF763E6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257" name="Text Box 135">
          <a:extLst>
            <a:ext uri="{FF2B5EF4-FFF2-40B4-BE49-F238E27FC236}">
              <a16:creationId xmlns:a16="http://schemas.microsoft.com/office/drawing/2014/main" id="{E96BFCD0-4AB2-404D-9B96-A4C606A39218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258" name="Text Box 136">
          <a:extLst>
            <a:ext uri="{FF2B5EF4-FFF2-40B4-BE49-F238E27FC236}">
              <a16:creationId xmlns:a16="http://schemas.microsoft.com/office/drawing/2014/main" id="{2A26E1DF-81E7-44B8-B8BD-B0F5ED8CFCA6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259" name="Text Box 139">
          <a:extLst>
            <a:ext uri="{FF2B5EF4-FFF2-40B4-BE49-F238E27FC236}">
              <a16:creationId xmlns:a16="http://schemas.microsoft.com/office/drawing/2014/main" id="{7C863388-D13B-4DFD-8E65-FCFDCF8F29DF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260" name="Text Box 140">
          <a:extLst>
            <a:ext uri="{FF2B5EF4-FFF2-40B4-BE49-F238E27FC236}">
              <a16:creationId xmlns:a16="http://schemas.microsoft.com/office/drawing/2014/main" id="{E469E82B-FB27-4734-9DCC-663178A4AC0A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261" name="Text Box 141">
          <a:extLst>
            <a:ext uri="{FF2B5EF4-FFF2-40B4-BE49-F238E27FC236}">
              <a16:creationId xmlns:a16="http://schemas.microsoft.com/office/drawing/2014/main" id="{AC61EA9F-FF40-41CB-8134-505BC3D52021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262" name="Text Box 143">
          <a:extLst>
            <a:ext uri="{FF2B5EF4-FFF2-40B4-BE49-F238E27FC236}">
              <a16:creationId xmlns:a16="http://schemas.microsoft.com/office/drawing/2014/main" id="{8C7BCDC9-5433-4088-B41D-C65C39044954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263" name="Text Box 144">
          <a:extLst>
            <a:ext uri="{FF2B5EF4-FFF2-40B4-BE49-F238E27FC236}">
              <a16:creationId xmlns:a16="http://schemas.microsoft.com/office/drawing/2014/main" id="{83ED8751-86C1-490F-A554-A8DD14D2FB7A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264" name="Text Box 145">
          <a:extLst>
            <a:ext uri="{FF2B5EF4-FFF2-40B4-BE49-F238E27FC236}">
              <a16:creationId xmlns:a16="http://schemas.microsoft.com/office/drawing/2014/main" id="{3CB35256-B4F2-44F6-9879-0BF42960C306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265" name="Text Box 146">
          <a:extLst>
            <a:ext uri="{FF2B5EF4-FFF2-40B4-BE49-F238E27FC236}">
              <a16:creationId xmlns:a16="http://schemas.microsoft.com/office/drawing/2014/main" id="{41B4312A-28EA-442D-A2AC-60DE27BF1993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266" name="Text Box 147">
          <a:extLst>
            <a:ext uri="{FF2B5EF4-FFF2-40B4-BE49-F238E27FC236}">
              <a16:creationId xmlns:a16="http://schemas.microsoft.com/office/drawing/2014/main" id="{2DBAD5E8-BCC0-4083-95A7-F6B514117BB0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267" name="Text Box 149">
          <a:extLst>
            <a:ext uri="{FF2B5EF4-FFF2-40B4-BE49-F238E27FC236}">
              <a16:creationId xmlns:a16="http://schemas.microsoft.com/office/drawing/2014/main" id="{25B1D485-68C4-4D4F-9B00-BE9270591F07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268" name="Text Box 150">
          <a:extLst>
            <a:ext uri="{FF2B5EF4-FFF2-40B4-BE49-F238E27FC236}">
              <a16:creationId xmlns:a16="http://schemas.microsoft.com/office/drawing/2014/main" id="{6BBBCD74-0969-4947-82EE-7016ABD9DF8B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19075"/>
    <xdr:sp macro="" textlink="">
      <xdr:nvSpPr>
        <xdr:cNvPr id="2269" name="Text Box 151">
          <a:extLst>
            <a:ext uri="{FF2B5EF4-FFF2-40B4-BE49-F238E27FC236}">
              <a16:creationId xmlns:a16="http://schemas.microsoft.com/office/drawing/2014/main" id="{53061C22-458F-47E3-850C-CF39E4CAF1DE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270" name="Text Box 153">
          <a:extLst>
            <a:ext uri="{FF2B5EF4-FFF2-40B4-BE49-F238E27FC236}">
              <a16:creationId xmlns:a16="http://schemas.microsoft.com/office/drawing/2014/main" id="{D2DC669D-FCE0-4AC2-B468-8F2AC9C34DD4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271" name="Text Box 154">
          <a:extLst>
            <a:ext uri="{FF2B5EF4-FFF2-40B4-BE49-F238E27FC236}">
              <a16:creationId xmlns:a16="http://schemas.microsoft.com/office/drawing/2014/main" id="{A87914A0-6432-41B4-AFAF-AB2E1F8FC9B9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272" name="Text Box 155">
          <a:extLst>
            <a:ext uri="{FF2B5EF4-FFF2-40B4-BE49-F238E27FC236}">
              <a16:creationId xmlns:a16="http://schemas.microsoft.com/office/drawing/2014/main" id="{0C64CECA-29C6-4BA0-96E8-9ECFE7156602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273" name="Text Box 156">
          <a:extLst>
            <a:ext uri="{FF2B5EF4-FFF2-40B4-BE49-F238E27FC236}">
              <a16:creationId xmlns:a16="http://schemas.microsoft.com/office/drawing/2014/main" id="{5C00DF30-F220-41B9-9267-5C40A3B1A157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274" name="Text Box 157">
          <a:extLst>
            <a:ext uri="{FF2B5EF4-FFF2-40B4-BE49-F238E27FC236}">
              <a16:creationId xmlns:a16="http://schemas.microsoft.com/office/drawing/2014/main" id="{987629FD-DA6F-435C-B09A-705626F92D02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275" name="Text Box 159">
          <a:extLst>
            <a:ext uri="{FF2B5EF4-FFF2-40B4-BE49-F238E27FC236}">
              <a16:creationId xmlns:a16="http://schemas.microsoft.com/office/drawing/2014/main" id="{CA74D516-32ED-4424-AD6E-36CB2D9491ED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276" name="Text Box 160">
          <a:extLst>
            <a:ext uri="{FF2B5EF4-FFF2-40B4-BE49-F238E27FC236}">
              <a16:creationId xmlns:a16="http://schemas.microsoft.com/office/drawing/2014/main" id="{55F8C14B-9F36-4B90-854B-69E8E8C6E1CF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277" name="Text Box 161">
          <a:extLst>
            <a:ext uri="{FF2B5EF4-FFF2-40B4-BE49-F238E27FC236}">
              <a16:creationId xmlns:a16="http://schemas.microsoft.com/office/drawing/2014/main" id="{03EB7460-D6F9-4810-8FE6-A1C4DD5AFB2B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278" name="Text Box 173">
          <a:extLst>
            <a:ext uri="{FF2B5EF4-FFF2-40B4-BE49-F238E27FC236}">
              <a16:creationId xmlns:a16="http://schemas.microsoft.com/office/drawing/2014/main" id="{72DBB7C9-1BCA-4CA3-99DC-8233AB20AC69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279" name="Text Box 175">
          <a:extLst>
            <a:ext uri="{FF2B5EF4-FFF2-40B4-BE49-F238E27FC236}">
              <a16:creationId xmlns:a16="http://schemas.microsoft.com/office/drawing/2014/main" id="{9BC1651A-E8DA-4233-A6C9-F0814DD73FFB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280" name="Text Box 176">
          <a:extLst>
            <a:ext uri="{FF2B5EF4-FFF2-40B4-BE49-F238E27FC236}">
              <a16:creationId xmlns:a16="http://schemas.microsoft.com/office/drawing/2014/main" id="{EA893C68-9B76-4D02-92C0-D29235669A96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281" name="Text Box 177">
          <a:extLst>
            <a:ext uri="{FF2B5EF4-FFF2-40B4-BE49-F238E27FC236}">
              <a16:creationId xmlns:a16="http://schemas.microsoft.com/office/drawing/2014/main" id="{EB970A32-3159-4567-8CF3-628AD98FA3B1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282" name="Text Box 178">
          <a:extLst>
            <a:ext uri="{FF2B5EF4-FFF2-40B4-BE49-F238E27FC236}">
              <a16:creationId xmlns:a16="http://schemas.microsoft.com/office/drawing/2014/main" id="{0D46A11C-7C1E-479C-B2CB-049E63A0F94C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283" name="Text Box 179">
          <a:extLst>
            <a:ext uri="{FF2B5EF4-FFF2-40B4-BE49-F238E27FC236}">
              <a16:creationId xmlns:a16="http://schemas.microsoft.com/office/drawing/2014/main" id="{92F428FF-B943-4851-9A39-D5915E61CFA7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284" name="Text Box 180">
          <a:extLst>
            <a:ext uri="{FF2B5EF4-FFF2-40B4-BE49-F238E27FC236}">
              <a16:creationId xmlns:a16="http://schemas.microsoft.com/office/drawing/2014/main" id="{1A67C3C1-69CC-4763-873D-C03D3E95052E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285" name="Text Box 181">
          <a:extLst>
            <a:ext uri="{FF2B5EF4-FFF2-40B4-BE49-F238E27FC236}">
              <a16:creationId xmlns:a16="http://schemas.microsoft.com/office/drawing/2014/main" id="{2A52EDB7-FA22-4B78-A480-08AAEA82D086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286" name="Text Box 182">
          <a:extLst>
            <a:ext uri="{FF2B5EF4-FFF2-40B4-BE49-F238E27FC236}">
              <a16:creationId xmlns:a16="http://schemas.microsoft.com/office/drawing/2014/main" id="{29332EB0-7A0F-47B8-A3D0-C1B9161A9DDC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287" name="Text Box 183">
          <a:extLst>
            <a:ext uri="{FF2B5EF4-FFF2-40B4-BE49-F238E27FC236}">
              <a16:creationId xmlns:a16="http://schemas.microsoft.com/office/drawing/2014/main" id="{8CEDA1F9-0DF8-4387-B8D6-F1B023F0EFC1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288" name="Text Box 184">
          <a:extLst>
            <a:ext uri="{FF2B5EF4-FFF2-40B4-BE49-F238E27FC236}">
              <a16:creationId xmlns:a16="http://schemas.microsoft.com/office/drawing/2014/main" id="{240DF9CD-5F8D-4B9B-BF01-0CFF7F14379A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289" name="Text Box 185">
          <a:extLst>
            <a:ext uri="{FF2B5EF4-FFF2-40B4-BE49-F238E27FC236}">
              <a16:creationId xmlns:a16="http://schemas.microsoft.com/office/drawing/2014/main" id="{D0000A8B-12D3-4EC5-993B-26B722782947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290" name="Text Box 187">
          <a:extLst>
            <a:ext uri="{FF2B5EF4-FFF2-40B4-BE49-F238E27FC236}">
              <a16:creationId xmlns:a16="http://schemas.microsoft.com/office/drawing/2014/main" id="{079C5B7A-9160-4B75-BEF6-050A4022D2CC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291" name="Text Box 188">
          <a:extLst>
            <a:ext uri="{FF2B5EF4-FFF2-40B4-BE49-F238E27FC236}">
              <a16:creationId xmlns:a16="http://schemas.microsoft.com/office/drawing/2014/main" id="{2BD48169-09E7-4E77-A58C-721A50D0FE14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292" name="Text Box 189">
          <a:extLst>
            <a:ext uri="{FF2B5EF4-FFF2-40B4-BE49-F238E27FC236}">
              <a16:creationId xmlns:a16="http://schemas.microsoft.com/office/drawing/2014/main" id="{5D0CCA89-B102-43EC-B31A-CD46476BF35E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293" name="Text Box 190">
          <a:extLst>
            <a:ext uri="{FF2B5EF4-FFF2-40B4-BE49-F238E27FC236}">
              <a16:creationId xmlns:a16="http://schemas.microsoft.com/office/drawing/2014/main" id="{1B83DF85-A052-461C-B9E7-7D4841C5ACAC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294" name="Text Box 191">
          <a:extLst>
            <a:ext uri="{FF2B5EF4-FFF2-40B4-BE49-F238E27FC236}">
              <a16:creationId xmlns:a16="http://schemas.microsoft.com/office/drawing/2014/main" id="{F6DA5008-7FA6-4EBD-B6EF-A6E973E2E50E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295" name="Text Box 192">
          <a:extLst>
            <a:ext uri="{FF2B5EF4-FFF2-40B4-BE49-F238E27FC236}">
              <a16:creationId xmlns:a16="http://schemas.microsoft.com/office/drawing/2014/main" id="{20EA7A11-77D3-4F91-BBBA-DA46B0E13892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296" name="Text Box 193">
          <a:extLst>
            <a:ext uri="{FF2B5EF4-FFF2-40B4-BE49-F238E27FC236}">
              <a16:creationId xmlns:a16="http://schemas.microsoft.com/office/drawing/2014/main" id="{3985F020-09B5-4E47-95D6-35F94D091E81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297" name="Text Box 194">
          <a:extLst>
            <a:ext uri="{FF2B5EF4-FFF2-40B4-BE49-F238E27FC236}">
              <a16:creationId xmlns:a16="http://schemas.microsoft.com/office/drawing/2014/main" id="{1CA91FDE-8E99-452C-ADD9-1033C8B6EA8D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298" name="Text Box 195">
          <a:extLst>
            <a:ext uri="{FF2B5EF4-FFF2-40B4-BE49-F238E27FC236}">
              <a16:creationId xmlns:a16="http://schemas.microsoft.com/office/drawing/2014/main" id="{7A7EB5E0-1B86-41AE-8A8D-00614F926F07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299" name="Text Box 196">
          <a:extLst>
            <a:ext uri="{FF2B5EF4-FFF2-40B4-BE49-F238E27FC236}">
              <a16:creationId xmlns:a16="http://schemas.microsoft.com/office/drawing/2014/main" id="{584A1D19-1BC3-468B-AFFA-EF0C8F13FED6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00" name="Text Box 197">
          <a:extLst>
            <a:ext uri="{FF2B5EF4-FFF2-40B4-BE49-F238E27FC236}">
              <a16:creationId xmlns:a16="http://schemas.microsoft.com/office/drawing/2014/main" id="{8C7CD506-25B4-460E-9258-E6F9EF9B8113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01" name="Text Box 198">
          <a:extLst>
            <a:ext uri="{FF2B5EF4-FFF2-40B4-BE49-F238E27FC236}">
              <a16:creationId xmlns:a16="http://schemas.microsoft.com/office/drawing/2014/main" id="{C072D115-FBA6-4CA8-A433-2C7DC4CA58A3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02" name="Text Box 199">
          <a:extLst>
            <a:ext uri="{FF2B5EF4-FFF2-40B4-BE49-F238E27FC236}">
              <a16:creationId xmlns:a16="http://schemas.microsoft.com/office/drawing/2014/main" id="{A8FD45FC-AC2A-4043-9B18-7D973AE1111E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03" name="Text Box 200">
          <a:extLst>
            <a:ext uri="{FF2B5EF4-FFF2-40B4-BE49-F238E27FC236}">
              <a16:creationId xmlns:a16="http://schemas.microsoft.com/office/drawing/2014/main" id="{96963766-FE8A-4D3E-98A8-FDC9A20D740B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04" name="Text Box 202">
          <a:extLst>
            <a:ext uri="{FF2B5EF4-FFF2-40B4-BE49-F238E27FC236}">
              <a16:creationId xmlns:a16="http://schemas.microsoft.com/office/drawing/2014/main" id="{919245E1-A5E0-4DE6-B88F-B9348F4AE01D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05" name="Text Box 203">
          <a:extLst>
            <a:ext uri="{FF2B5EF4-FFF2-40B4-BE49-F238E27FC236}">
              <a16:creationId xmlns:a16="http://schemas.microsoft.com/office/drawing/2014/main" id="{E3C6EE09-0164-4A87-9DB6-5C11EDD9EADB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06" name="Text Box 204">
          <a:extLst>
            <a:ext uri="{FF2B5EF4-FFF2-40B4-BE49-F238E27FC236}">
              <a16:creationId xmlns:a16="http://schemas.microsoft.com/office/drawing/2014/main" id="{131103C9-1521-4487-9694-5F23B5CEF668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07" name="Text Box 206">
          <a:extLst>
            <a:ext uri="{FF2B5EF4-FFF2-40B4-BE49-F238E27FC236}">
              <a16:creationId xmlns:a16="http://schemas.microsoft.com/office/drawing/2014/main" id="{4BF740F4-1EC4-4D10-AD0D-5E1B9235B286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08" name="Text Box 207">
          <a:extLst>
            <a:ext uri="{FF2B5EF4-FFF2-40B4-BE49-F238E27FC236}">
              <a16:creationId xmlns:a16="http://schemas.microsoft.com/office/drawing/2014/main" id="{0F80EA73-5D84-44C9-95E0-F8F69FB00021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09" name="Text Box 208">
          <a:extLst>
            <a:ext uri="{FF2B5EF4-FFF2-40B4-BE49-F238E27FC236}">
              <a16:creationId xmlns:a16="http://schemas.microsoft.com/office/drawing/2014/main" id="{AEABEAA6-B1F2-4549-BE06-184B8B7EB11F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10" name="Text Box 209">
          <a:extLst>
            <a:ext uri="{FF2B5EF4-FFF2-40B4-BE49-F238E27FC236}">
              <a16:creationId xmlns:a16="http://schemas.microsoft.com/office/drawing/2014/main" id="{AB7B377C-977A-4FA8-ABFA-FB1CD9FBB2E5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11" name="Text Box 210">
          <a:extLst>
            <a:ext uri="{FF2B5EF4-FFF2-40B4-BE49-F238E27FC236}">
              <a16:creationId xmlns:a16="http://schemas.microsoft.com/office/drawing/2014/main" id="{8B8FC168-204E-4EA8-9D0C-0C042991F622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12" name="Text Box 212">
          <a:extLst>
            <a:ext uri="{FF2B5EF4-FFF2-40B4-BE49-F238E27FC236}">
              <a16:creationId xmlns:a16="http://schemas.microsoft.com/office/drawing/2014/main" id="{6E6A7F6C-860F-41C8-B878-6D01388ACAA6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13" name="Text Box 213">
          <a:extLst>
            <a:ext uri="{FF2B5EF4-FFF2-40B4-BE49-F238E27FC236}">
              <a16:creationId xmlns:a16="http://schemas.microsoft.com/office/drawing/2014/main" id="{4609BF8B-6C42-4F0A-89AA-AE2406699903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14" name="Text Box 214">
          <a:extLst>
            <a:ext uri="{FF2B5EF4-FFF2-40B4-BE49-F238E27FC236}">
              <a16:creationId xmlns:a16="http://schemas.microsoft.com/office/drawing/2014/main" id="{BDFC094A-A2D0-45F2-A77B-F195D136628E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15" name="Text Box 216">
          <a:extLst>
            <a:ext uri="{FF2B5EF4-FFF2-40B4-BE49-F238E27FC236}">
              <a16:creationId xmlns:a16="http://schemas.microsoft.com/office/drawing/2014/main" id="{C7C1E3C5-7D06-48ED-8694-8152E44B2D95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16" name="Text Box 217">
          <a:extLst>
            <a:ext uri="{FF2B5EF4-FFF2-40B4-BE49-F238E27FC236}">
              <a16:creationId xmlns:a16="http://schemas.microsoft.com/office/drawing/2014/main" id="{8CB2D8A4-DA1B-40ED-9A0D-59F4DE85C41B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17" name="Text Box 218">
          <a:extLst>
            <a:ext uri="{FF2B5EF4-FFF2-40B4-BE49-F238E27FC236}">
              <a16:creationId xmlns:a16="http://schemas.microsoft.com/office/drawing/2014/main" id="{AD3FF5DF-45A5-4723-BFD9-BA6BF5EC49FC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18" name="Text Box 219">
          <a:extLst>
            <a:ext uri="{FF2B5EF4-FFF2-40B4-BE49-F238E27FC236}">
              <a16:creationId xmlns:a16="http://schemas.microsoft.com/office/drawing/2014/main" id="{79CBF1A2-A65E-45FE-BC68-73856E12AC33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19" name="Text Box 220">
          <a:extLst>
            <a:ext uri="{FF2B5EF4-FFF2-40B4-BE49-F238E27FC236}">
              <a16:creationId xmlns:a16="http://schemas.microsoft.com/office/drawing/2014/main" id="{8990DB41-7549-4B20-94DE-79B329F4FD9E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20" name="Text Box 222">
          <a:extLst>
            <a:ext uri="{FF2B5EF4-FFF2-40B4-BE49-F238E27FC236}">
              <a16:creationId xmlns:a16="http://schemas.microsoft.com/office/drawing/2014/main" id="{942034A2-9D44-4256-8711-34B5EE650973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21" name="Text Box 223">
          <a:extLst>
            <a:ext uri="{FF2B5EF4-FFF2-40B4-BE49-F238E27FC236}">
              <a16:creationId xmlns:a16="http://schemas.microsoft.com/office/drawing/2014/main" id="{9BF1A04A-3CD9-4358-AED5-C85E6D36E251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22" name="Text Box 224">
          <a:extLst>
            <a:ext uri="{FF2B5EF4-FFF2-40B4-BE49-F238E27FC236}">
              <a16:creationId xmlns:a16="http://schemas.microsoft.com/office/drawing/2014/main" id="{3437E711-5AAB-441A-BEE6-E0B9A6BB429E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23" name="Text Box 227">
          <a:extLst>
            <a:ext uri="{FF2B5EF4-FFF2-40B4-BE49-F238E27FC236}">
              <a16:creationId xmlns:a16="http://schemas.microsoft.com/office/drawing/2014/main" id="{9884355C-83EA-4332-B068-A6761C4FE69B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24" name="Text Box 229">
          <a:extLst>
            <a:ext uri="{FF2B5EF4-FFF2-40B4-BE49-F238E27FC236}">
              <a16:creationId xmlns:a16="http://schemas.microsoft.com/office/drawing/2014/main" id="{61C13765-5A8E-4BB7-8ABE-4FED08D29DEE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25" name="Text Box 230">
          <a:extLst>
            <a:ext uri="{FF2B5EF4-FFF2-40B4-BE49-F238E27FC236}">
              <a16:creationId xmlns:a16="http://schemas.microsoft.com/office/drawing/2014/main" id="{57F49BFF-7E8A-4112-84E4-E6F94043AB57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26" name="Text Box 231">
          <a:extLst>
            <a:ext uri="{FF2B5EF4-FFF2-40B4-BE49-F238E27FC236}">
              <a16:creationId xmlns:a16="http://schemas.microsoft.com/office/drawing/2014/main" id="{1D052310-99DC-467E-AFC9-8A3E40236465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27" name="Text Box 232">
          <a:extLst>
            <a:ext uri="{FF2B5EF4-FFF2-40B4-BE49-F238E27FC236}">
              <a16:creationId xmlns:a16="http://schemas.microsoft.com/office/drawing/2014/main" id="{2A3E47DD-F4E4-4FDE-8719-5F582F9D6157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28" name="Text Box 233">
          <a:extLst>
            <a:ext uri="{FF2B5EF4-FFF2-40B4-BE49-F238E27FC236}">
              <a16:creationId xmlns:a16="http://schemas.microsoft.com/office/drawing/2014/main" id="{38392DD7-90C5-43CC-BE62-E8BEA85E69FB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29" name="Text Box 234">
          <a:extLst>
            <a:ext uri="{FF2B5EF4-FFF2-40B4-BE49-F238E27FC236}">
              <a16:creationId xmlns:a16="http://schemas.microsoft.com/office/drawing/2014/main" id="{DA50C7A6-0CAF-469E-827F-B6EEFF686517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30" name="Text Box 235">
          <a:extLst>
            <a:ext uri="{FF2B5EF4-FFF2-40B4-BE49-F238E27FC236}">
              <a16:creationId xmlns:a16="http://schemas.microsoft.com/office/drawing/2014/main" id="{9C93193A-951A-4707-AD55-8315986A5C8F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31" name="Text Box 236">
          <a:extLst>
            <a:ext uri="{FF2B5EF4-FFF2-40B4-BE49-F238E27FC236}">
              <a16:creationId xmlns:a16="http://schemas.microsoft.com/office/drawing/2014/main" id="{1FF3C5EB-6115-419F-BB1C-E9FD123252A9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32" name="Text Box 237">
          <a:extLst>
            <a:ext uri="{FF2B5EF4-FFF2-40B4-BE49-F238E27FC236}">
              <a16:creationId xmlns:a16="http://schemas.microsoft.com/office/drawing/2014/main" id="{6F71C167-5731-4E9E-88C3-4E86F5C96F06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33" name="Text Box 238">
          <a:extLst>
            <a:ext uri="{FF2B5EF4-FFF2-40B4-BE49-F238E27FC236}">
              <a16:creationId xmlns:a16="http://schemas.microsoft.com/office/drawing/2014/main" id="{B2D8E89D-228D-47BF-8D2E-FCC62971886D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34" name="Text Box 239">
          <a:extLst>
            <a:ext uri="{FF2B5EF4-FFF2-40B4-BE49-F238E27FC236}">
              <a16:creationId xmlns:a16="http://schemas.microsoft.com/office/drawing/2014/main" id="{9E9B5FE2-9357-42BB-809B-FA12D2315807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35" name="Text Box 241">
          <a:extLst>
            <a:ext uri="{FF2B5EF4-FFF2-40B4-BE49-F238E27FC236}">
              <a16:creationId xmlns:a16="http://schemas.microsoft.com/office/drawing/2014/main" id="{384AAA6B-B288-4A01-B501-96487B4433B3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36" name="Text Box 242">
          <a:extLst>
            <a:ext uri="{FF2B5EF4-FFF2-40B4-BE49-F238E27FC236}">
              <a16:creationId xmlns:a16="http://schemas.microsoft.com/office/drawing/2014/main" id="{E1F713BF-CFFA-4A3D-9FF0-FF1E5F7DF2CB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37" name="Text Box 243">
          <a:extLst>
            <a:ext uri="{FF2B5EF4-FFF2-40B4-BE49-F238E27FC236}">
              <a16:creationId xmlns:a16="http://schemas.microsoft.com/office/drawing/2014/main" id="{66B4076E-461A-43A4-A2CB-A1954F98D993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38" name="Text Box 244">
          <a:extLst>
            <a:ext uri="{FF2B5EF4-FFF2-40B4-BE49-F238E27FC236}">
              <a16:creationId xmlns:a16="http://schemas.microsoft.com/office/drawing/2014/main" id="{072079BE-5CA6-4245-87B8-6CE15AB2F8DC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39" name="Text Box 245">
          <a:extLst>
            <a:ext uri="{FF2B5EF4-FFF2-40B4-BE49-F238E27FC236}">
              <a16:creationId xmlns:a16="http://schemas.microsoft.com/office/drawing/2014/main" id="{BDD396C0-64A8-484C-808F-F99048F648F5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40" name="Text Box 246">
          <a:extLst>
            <a:ext uri="{FF2B5EF4-FFF2-40B4-BE49-F238E27FC236}">
              <a16:creationId xmlns:a16="http://schemas.microsoft.com/office/drawing/2014/main" id="{DEBC499A-4150-43C6-B42D-C11254B66D41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41" name="Text Box 247">
          <a:extLst>
            <a:ext uri="{FF2B5EF4-FFF2-40B4-BE49-F238E27FC236}">
              <a16:creationId xmlns:a16="http://schemas.microsoft.com/office/drawing/2014/main" id="{4AF13614-E3E3-4821-98AD-F57DB7A1E5C7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42" name="Text Box 248">
          <a:extLst>
            <a:ext uri="{FF2B5EF4-FFF2-40B4-BE49-F238E27FC236}">
              <a16:creationId xmlns:a16="http://schemas.microsoft.com/office/drawing/2014/main" id="{A36E1AA8-21F4-4822-A449-4D028058AF49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43" name="Text Box 249">
          <a:extLst>
            <a:ext uri="{FF2B5EF4-FFF2-40B4-BE49-F238E27FC236}">
              <a16:creationId xmlns:a16="http://schemas.microsoft.com/office/drawing/2014/main" id="{CE6759FE-F20E-46AA-8005-A56BF2A05A64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44" name="Text Box 250">
          <a:extLst>
            <a:ext uri="{FF2B5EF4-FFF2-40B4-BE49-F238E27FC236}">
              <a16:creationId xmlns:a16="http://schemas.microsoft.com/office/drawing/2014/main" id="{597B4C88-A5E8-45EF-A975-E6A0FE857A0A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45" name="Text Box 251">
          <a:extLst>
            <a:ext uri="{FF2B5EF4-FFF2-40B4-BE49-F238E27FC236}">
              <a16:creationId xmlns:a16="http://schemas.microsoft.com/office/drawing/2014/main" id="{BFABB1C0-6F77-456E-B836-26C118D0E3A7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46" name="Text Box 252">
          <a:extLst>
            <a:ext uri="{FF2B5EF4-FFF2-40B4-BE49-F238E27FC236}">
              <a16:creationId xmlns:a16="http://schemas.microsoft.com/office/drawing/2014/main" id="{7AE150F0-2A2E-41F0-ADE8-0127A8D81697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47" name="Text Box 253">
          <a:extLst>
            <a:ext uri="{FF2B5EF4-FFF2-40B4-BE49-F238E27FC236}">
              <a16:creationId xmlns:a16="http://schemas.microsoft.com/office/drawing/2014/main" id="{14957D3B-2026-4205-92D2-2425BAFEAAF6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48" name="Text Box 254">
          <a:extLst>
            <a:ext uri="{FF2B5EF4-FFF2-40B4-BE49-F238E27FC236}">
              <a16:creationId xmlns:a16="http://schemas.microsoft.com/office/drawing/2014/main" id="{62C954A4-219E-4CF3-99C4-645C7C6BECD8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49" name="Text Box 256">
          <a:extLst>
            <a:ext uri="{FF2B5EF4-FFF2-40B4-BE49-F238E27FC236}">
              <a16:creationId xmlns:a16="http://schemas.microsoft.com/office/drawing/2014/main" id="{F6FCB1BE-4C40-4E2B-8C87-BFAE9CFF6664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50" name="Text Box 257">
          <a:extLst>
            <a:ext uri="{FF2B5EF4-FFF2-40B4-BE49-F238E27FC236}">
              <a16:creationId xmlns:a16="http://schemas.microsoft.com/office/drawing/2014/main" id="{8E9740FC-BB24-4E92-A9EA-A1C799447559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51" name="Text Box 258">
          <a:extLst>
            <a:ext uri="{FF2B5EF4-FFF2-40B4-BE49-F238E27FC236}">
              <a16:creationId xmlns:a16="http://schemas.microsoft.com/office/drawing/2014/main" id="{4260CA16-B8A9-4D0C-BC23-002DDAE65BFE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52" name="Text Box 260">
          <a:extLst>
            <a:ext uri="{FF2B5EF4-FFF2-40B4-BE49-F238E27FC236}">
              <a16:creationId xmlns:a16="http://schemas.microsoft.com/office/drawing/2014/main" id="{04C3A618-8EB1-4722-936C-5B78CD1F5F22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53" name="Text Box 261">
          <a:extLst>
            <a:ext uri="{FF2B5EF4-FFF2-40B4-BE49-F238E27FC236}">
              <a16:creationId xmlns:a16="http://schemas.microsoft.com/office/drawing/2014/main" id="{5BFE0AB2-498C-4AED-8BE8-AC90AB404AB9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54" name="Text Box 262">
          <a:extLst>
            <a:ext uri="{FF2B5EF4-FFF2-40B4-BE49-F238E27FC236}">
              <a16:creationId xmlns:a16="http://schemas.microsoft.com/office/drawing/2014/main" id="{5F11379E-F4E9-4A86-950A-D536456EA9EC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55" name="Text Box 263">
          <a:extLst>
            <a:ext uri="{FF2B5EF4-FFF2-40B4-BE49-F238E27FC236}">
              <a16:creationId xmlns:a16="http://schemas.microsoft.com/office/drawing/2014/main" id="{AE421459-27F7-42D2-A6EE-C3BC1ADE22B9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56" name="Text Box 264">
          <a:extLst>
            <a:ext uri="{FF2B5EF4-FFF2-40B4-BE49-F238E27FC236}">
              <a16:creationId xmlns:a16="http://schemas.microsoft.com/office/drawing/2014/main" id="{17BD24B3-0658-4814-894B-42FC873851EA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57" name="Text Box 266">
          <a:extLst>
            <a:ext uri="{FF2B5EF4-FFF2-40B4-BE49-F238E27FC236}">
              <a16:creationId xmlns:a16="http://schemas.microsoft.com/office/drawing/2014/main" id="{1D853AA1-7FC6-40A1-9CF8-71C76F488CFE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58" name="Text Box 267">
          <a:extLst>
            <a:ext uri="{FF2B5EF4-FFF2-40B4-BE49-F238E27FC236}">
              <a16:creationId xmlns:a16="http://schemas.microsoft.com/office/drawing/2014/main" id="{F4910B41-E5AF-4BA8-9C61-7469D36BCD8D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59" name="Text Box 268">
          <a:extLst>
            <a:ext uri="{FF2B5EF4-FFF2-40B4-BE49-F238E27FC236}">
              <a16:creationId xmlns:a16="http://schemas.microsoft.com/office/drawing/2014/main" id="{FECE3160-E3D4-41CC-A432-868C8D66A48D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60" name="Text Box 270">
          <a:extLst>
            <a:ext uri="{FF2B5EF4-FFF2-40B4-BE49-F238E27FC236}">
              <a16:creationId xmlns:a16="http://schemas.microsoft.com/office/drawing/2014/main" id="{942E41AA-38E6-484D-A136-63EEE1FFDCE9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61" name="Text Box 271">
          <a:extLst>
            <a:ext uri="{FF2B5EF4-FFF2-40B4-BE49-F238E27FC236}">
              <a16:creationId xmlns:a16="http://schemas.microsoft.com/office/drawing/2014/main" id="{D7F829B9-3D96-4547-96F2-463084DDE5BF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62" name="Text Box 272">
          <a:extLst>
            <a:ext uri="{FF2B5EF4-FFF2-40B4-BE49-F238E27FC236}">
              <a16:creationId xmlns:a16="http://schemas.microsoft.com/office/drawing/2014/main" id="{CE9D8A3F-1282-4FD6-8676-4D158FB0F0A6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63" name="Text Box 273">
          <a:extLst>
            <a:ext uri="{FF2B5EF4-FFF2-40B4-BE49-F238E27FC236}">
              <a16:creationId xmlns:a16="http://schemas.microsoft.com/office/drawing/2014/main" id="{6118EF2E-8AD0-4971-821E-47C774122BC9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64" name="Text Box 274">
          <a:extLst>
            <a:ext uri="{FF2B5EF4-FFF2-40B4-BE49-F238E27FC236}">
              <a16:creationId xmlns:a16="http://schemas.microsoft.com/office/drawing/2014/main" id="{59A5415E-1A28-4219-837D-867328CE57DB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65" name="Text Box 276">
          <a:extLst>
            <a:ext uri="{FF2B5EF4-FFF2-40B4-BE49-F238E27FC236}">
              <a16:creationId xmlns:a16="http://schemas.microsoft.com/office/drawing/2014/main" id="{FCDFCC7A-C635-4ABC-837F-1BDF4D656FA0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66" name="Text Box 277">
          <a:extLst>
            <a:ext uri="{FF2B5EF4-FFF2-40B4-BE49-F238E27FC236}">
              <a16:creationId xmlns:a16="http://schemas.microsoft.com/office/drawing/2014/main" id="{B20BCC04-3674-4E6D-960D-0AB1549E61B4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59</xdr:row>
      <xdr:rowOff>0</xdr:rowOff>
    </xdr:from>
    <xdr:ext cx="76200" cy="212725"/>
    <xdr:sp macro="" textlink="">
      <xdr:nvSpPr>
        <xdr:cNvPr id="2367" name="Text Box 278">
          <a:extLst>
            <a:ext uri="{FF2B5EF4-FFF2-40B4-BE49-F238E27FC236}">
              <a16:creationId xmlns:a16="http://schemas.microsoft.com/office/drawing/2014/main" id="{002E1BB7-E552-4B79-BA8A-CFE3D8EB17FE}"/>
            </a:ext>
          </a:extLst>
        </xdr:cNvPr>
        <xdr:cNvSpPr txBox="1">
          <a:spLocks noChangeArrowheads="1"/>
        </xdr:cNvSpPr>
      </xdr:nvSpPr>
      <xdr:spPr bwMode="auto">
        <a:xfrm>
          <a:off x="20069175" y="2498407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68" name="Text Box 102">
          <a:extLst>
            <a:ext uri="{FF2B5EF4-FFF2-40B4-BE49-F238E27FC236}">
              <a16:creationId xmlns:a16="http://schemas.microsoft.com/office/drawing/2014/main" id="{CC342556-6AA9-4546-8A07-0EB7AC87F4A9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69" name="Text Box 103">
          <a:extLst>
            <a:ext uri="{FF2B5EF4-FFF2-40B4-BE49-F238E27FC236}">
              <a16:creationId xmlns:a16="http://schemas.microsoft.com/office/drawing/2014/main" id="{4FB4C4BC-3B3D-4ECD-BED8-6D8346D65706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70" name="Text Box 104">
          <a:extLst>
            <a:ext uri="{FF2B5EF4-FFF2-40B4-BE49-F238E27FC236}">
              <a16:creationId xmlns:a16="http://schemas.microsoft.com/office/drawing/2014/main" id="{99E7E862-ECAD-4617-9EA5-61FD3CF1E187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71" name="Text Box 118">
          <a:extLst>
            <a:ext uri="{FF2B5EF4-FFF2-40B4-BE49-F238E27FC236}">
              <a16:creationId xmlns:a16="http://schemas.microsoft.com/office/drawing/2014/main" id="{ADAF15C9-A755-43C9-82EE-7FA558779BC0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72" name="Text Box 119">
          <a:extLst>
            <a:ext uri="{FF2B5EF4-FFF2-40B4-BE49-F238E27FC236}">
              <a16:creationId xmlns:a16="http://schemas.microsoft.com/office/drawing/2014/main" id="{B829456C-0E79-486D-95F7-5795760B642F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73" name="Text Box 139">
          <a:extLst>
            <a:ext uri="{FF2B5EF4-FFF2-40B4-BE49-F238E27FC236}">
              <a16:creationId xmlns:a16="http://schemas.microsoft.com/office/drawing/2014/main" id="{27C4A7EC-F6E0-47D6-883D-5BB653F40E00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74" name="Text Box 140">
          <a:extLst>
            <a:ext uri="{FF2B5EF4-FFF2-40B4-BE49-F238E27FC236}">
              <a16:creationId xmlns:a16="http://schemas.microsoft.com/office/drawing/2014/main" id="{3A299F28-C9FD-4212-975D-9CE66367DFB2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75" name="Text Box 141">
          <a:extLst>
            <a:ext uri="{FF2B5EF4-FFF2-40B4-BE49-F238E27FC236}">
              <a16:creationId xmlns:a16="http://schemas.microsoft.com/office/drawing/2014/main" id="{909A6C8E-73F9-41FC-8321-7AB2613FE4DC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76" name="Text Box 102">
          <a:extLst>
            <a:ext uri="{FF2B5EF4-FFF2-40B4-BE49-F238E27FC236}">
              <a16:creationId xmlns:a16="http://schemas.microsoft.com/office/drawing/2014/main" id="{D093F355-EB3F-4A6D-8A60-F0F8EEF30196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77" name="Text Box 103">
          <a:extLst>
            <a:ext uri="{FF2B5EF4-FFF2-40B4-BE49-F238E27FC236}">
              <a16:creationId xmlns:a16="http://schemas.microsoft.com/office/drawing/2014/main" id="{E1F87505-71D8-45AC-8CB9-C36D44DA7B78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78" name="Text Box 104">
          <a:extLst>
            <a:ext uri="{FF2B5EF4-FFF2-40B4-BE49-F238E27FC236}">
              <a16:creationId xmlns:a16="http://schemas.microsoft.com/office/drawing/2014/main" id="{3E790EEB-9907-44FF-8005-03E9968744CA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79" name="Text Box 118">
          <a:extLst>
            <a:ext uri="{FF2B5EF4-FFF2-40B4-BE49-F238E27FC236}">
              <a16:creationId xmlns:a16="http://schemas.microsoft.com/office/drawing/2014/main" id="{E4DFCF3A-CDB8-4C1B-B68E-8AE678EEE63F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80" name="Text Box 119">
          <a:extLst>
            <a:ext uri="{FF2B5EF4-FFF2-40B4-BE49-F238E27FC236}">
              <a16:creationId xmlns:a16="http://schemas.microsoft.com/office/drawing/2014/main" id="{E65B166F-2C27-48E0-AC76-D0607C400933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81" name="Text Box 139">
          <a:extLst>
            <a:ext uri="{FF2B5EF4-FFF2-40B4-BE49-F238E27FC236}">
              <a16:creationId xmlns:a16="http://schemas.microsoft.com/office/drawing/2014/main" id="{BE1A9730-2F1E-4DFB-AD88-2CE88DAF6577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82" name="Text Box 140">
          <a:extLst>
            <a:ext uri="{FF2B5EF4-FFF2-40B4-BE49-F238E27FC236}">
              <a16:creationId xmlns:a16="http://schemas.microsoft.com/office/drawing/2014/main" id="{15EA9A50-CC96-438F-9FDF-C173E97BB535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83" name="Text Box 141">
          <a:extLst>
            <a:ext uri="{FF2B5EF4-FFF2-40B4-BE49-F238E27FC236}">
              <a16:creationId xmlns:a16="http://schemas.microsoft.com/office/drawing/2014/main" id="{5AE664F1-DDE5-47DF-967E-78A07932EA72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84" name="Text Box 102">
          <a:extLst>
            <a:ext uri="{FF2B5EF4-FFF2-40B4-BE49-F238E27FC236}">
              <a16:creationId xmlns:a16="http://schemas.microsoft.com/office/drawing/2014/main" id="{8D1AF947-0F9D-4621-9AA3-45BFB1E0C230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85" name="Text Box 103">
          <a:extLst>
            <a:ext uri="{FF2B5EF4-FFF2-40B4-BE49-F238E27FC236}">
              <a16:creationId xmlns:a16="http://schemas.microsoft.com/office/drawing/2014/main" id="{33852347-30F8-4528-ABC1-7F43C2C68691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86" name="Text Box 104">
          <a:extLst>
            <a:ext uri="{FF2B5EF4-FFF2-40B4-BE49-F238E27FC236}">
              <a16:creationId xmlns:a16="http://schemas.microsoft.com/office/drawing/2014/main" id="{02C5365E-8ED2-47FF-9A40-2A32162EBFB7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87" name="Text Box 118">
          <a:extLst>
            <a:ext uri="{FF2B5EF4-FFF2-40B4-BE49-F238E27FC236}">
              <a16:creationId xmlns:a16="http://schemas.microsoft.com/office/drawing/2014/main" id="{A8085DBE-A665-4C6E-8DAD-E85A793F5C8A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88" name="Text Box 119">
          <a:extLst>
            <a:ext uri="{FF2B5EF4-FFF2-40B4-BE49-F238E27FC236}">
              <a16:creationId xmlns:a16="http://schemas.microsoft.com/office/drawing/2014/main" id="{6D842CB0-3D05-4229-AF6B-1614A1ADE910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89" name="Text Box 139">
          <a:extLst>
            <a:ext uri="{FF2B5EF4-FFF2-40B4-BE49-F238E27FC236}">
              <a16:creationId xmlns:a16="http://schemas.microsoft.com/office/drawing/2014/main" id="{D35A7536-93DA-4E7D-B246-139717327CB2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90" name="Text Box 140">
          <a:extLst>
            <a:ext uri="{FF2B5EF4-FFF2-40B4-BE49-F238E27FC236}">
              <a16:creationId xmlns:a16="http://schemas.microsoft.com/office/drawing/2014/main" id="{D95EF437-0369-474C-ADF4-DEAD4D74D38F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91" name="Text Box 141">
          <a:extLst>
            <a:ext uri="{FF2B5EF4-FFF2-40B4-BE49-F238E27FC236}">
              <a16:creationId xmlns:a16="http://schemas.microsoft.com/office/drawing/2014/main" id="{B73C1E1B-56AE-4C01-9E2A-1B63163064D8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92" name="Text Box 80">
          <a:extLst>
            <a:ext uri="{FF2B5EF4-FFF2-40B4-BE49-F238E27FC236}">
              <a16:creationId xmlns:a16="http://schemas.microsoft.com/office/drawing/2014/main" id="{D995BB7D-7B0B-414A-AA23-17B7D710D12A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93" name="Text Box 97">
          <a:extLst>
            <a:ext uri="{FF2B5EF4-FFF2-40B4-BE49-F238E27FC236}">
              <a16:creationId xmlns:a16="http://schemas.microsoft.com/office/drawing/2014/main" id="{315649B6-F43C-4FA5-8DD1-056F02F74A77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94" name="Text Box 99">
          <a:extLst>
            <a:ext uri="{FF2B5EF4-FFF2-40B4-BE49-F238E27FC236}">
              <a16:creationId xmlns:a16="http://schemas.microsoft.com/office/drawing/2014/main" id="{40CD7E82-1F90-4DAE-B598-DD3F40BC25E0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95" name="Text Box 102">
          <a:extLst>
            <a:ext uri="{FF2B5EF4-FFF2-40B4-BE49-F238E27FC236}">
              <a16:creationId xmlns:a16="http://schemas.microsoft.com/office/drawing/2014/main" id="{9EFABA06-BA0A-4D3D-8300-D8F51F884116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96" name="Text Box 103">
          <a:extLst>
            <a:ext uri="{FF2B5EF4-FFF2-40B4-BE49-F238E27FC236}">
              <a16:creationId xmlns:a16="http://schemas.microsoft.com/office/drawing/2014/main" id="{1D375FA7-A7CF-4D12-920E-C3A103B6CD93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97" name="Text Box 104">
          <a:extLst>
            <a:ext uri="{FF2B5EF4-FFF2-40B4-BE49-F238E27FC236}">
              <a16:creationId xmlns:a16="http://schemas.microsoft.com/office/drawing/2014/main" id="{DD499F4B-2749-4ACB-8B0D-4D27CD9F6C85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98" name="Text Box 118">
          <a:extLst>
            <a:ext uri="{FF2B5EF4-FFF2-40B4-BE49-F238E27FC236}">
              <a16:creationId xmlns:a16="http://schemas.microsoft.com/office/drawing/2014/main" id="{77E31F44-677F-4D9F-AF92-230B8F770F56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399" name="Text Box 119">
          <a:extLst>
            <a:ext uri="{FF2B5EF4-FFF2-40B4-BE49-F238E27FC236}">
              <a16:creationId xmlns:a16="http://schemas.microsoft.com/office/drawing/2014/main" id="{089EE000-9AD6-4256-B2C0-83C639BBA59E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400" name="Text Box 139">
          <a:extLst>
            <a:ext uri="{FF2B5EF4-FFF2-40B4-BE49-F238E27FC236}">
              <a16:creationId xmlns:a16="http://schemas.microsoft.com/office/drawing/2014/main" id="{DD3B1A02-7BBC-4F41-94F6-EB11BD9BE4A2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401" name="Text Box 140">
          <a:extLst>
            <a:ext uri="{FF2B5EF4-FFF2-40B4-BE49-F238E27FC236}">
              <a16:creationId xmlns:a16="http://schemas.microsoft.com/office/drawing/2014/main" id="{57CBF642-C695-4F8F-A7E4-FA9A43D49AE7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402" name="Text Box 141">
          <a:extLst>
            <a:ext uri="{FF2B5EF4-FFF2-40B4-BE49-F238E27FC236}">
              <a16:creationId xmlns:a16="http://schemas.microsoft.com/office/drawing/2014/main" id="{11BDBA78-D4CA-44B3-802D-2AFCCD000E72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403" name="Text Box 80">
          <a:extLst>
            <a:ext uri="{FF2B5EF4-FFF2-40B4-BE49-F238E27FC236}">
              <a16:creationId xmlns:a16="http://schemas.microsoft.com/office/drawing/2014/main" id="{CFB1F920-894E-4EEC-8E2A-E9177D09C7F9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404" name="Text Box 97">
          <a:extLst>
            <a:ext uri="{FF2B5EF4-FFF2-40B4-BE49-F238E27FC236}">
              <a16:creationId xmlns:a16="http://schemas.microsoft.com/office/drawing/2014/main" id="{632E408A-48A5-489C-BDD2-93C01EF71612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405" name="Text Box 99">
          <a:extLst>
            <a:ext uri="{FF2B5EF4-FFF2-40B4-BE49-F238E27FC236}">
              <a16:creationId xmlns:a16="http://schemas.microsoft.com/office/drawing/2014/main" id="{E5539437-BB06-4413-AC20-AE53FFF025F2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406" name="Text Box 102">
          <a:extLst>
            <a:ext uri="{FF2B5EF4-FFF2-40B4-BE49-F238E27FC236}">
              <a16:creationId xmlns:a16="http://schemas.microsoft.com/office/drawing/2014/main" id="{8601B635-42AA-4B12-9F44-B2C265C7FB91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407" name="Text Box 103">
          <a:extLst>
            <a:ext uri="{FF2B5EF4-FFF2-40B4-BE49-F238E27FC236}">
              <a16:creationId xmlns:a16="http://schemas.microsoft.com/office/drawing/2014/main" id="{28E432A9-5B32-449E-BC80-7B9201D5BBFD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408" name="Text Box 104">
          <a:extLst>
            <a:ext uri="{FF2B5EF4-FFF2-40B4-BE49-F238E27FC236}">
              <a16:creationId xmlns:a16="http://schemas.microsoft.com/office/drawing/2014/main" id="{0F055DAC-A186-487F-BD33-7B0DB55308F2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409" name="Text Box 118">
          <a:extLst>
            <a:ext uri="{FF2B5EF4-FFF2-40B4-BE49-F238E27FC236}">
              <a16:creationId xmlns:a16="http://schemas.microsoft.com/office/drawing/2014/main" id="{39356F8B-3096-4B1A-B271-EE37FD2D3892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410" name="Text Box 119">
          <a:extLst>
            <a:ext uri="{FF2B5EF4-FFF2-40B4-BE49-F238E27FC236}">
              <a16:creationId xmlns:a16="http://schemas.microsoft.com/office/drawing/2014/main" id="{C0F84710-6051-41D4-A6C4-A11DC7415D14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411" name="Text Box 139">
          <a:extLst>
            <a:ext uri="{FF2B5EF4-FFF2-40B4-BE49-F238E27FC236}">
              <a16:creationId xmlns:a16="http://schemas.microsoft.com/office/drawing/2014/main" id="{B28A23BE-1F38-42F7-9CAE-2CA5A9098264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412" name="Text Box 140">
          <a:extLst>
            <a:ext uri="{FF2B5EF4-FFF2-40B4-BE49-F238E27FC236}">
              <a16:creationId xmlns:a16="http://schemas.microsoft.com/office/drawing/2014/main" id="{94345822-F3A6-4D48-BF96-28FFE00C7AE7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413" name="Text Box 141">
          <a:extLst>
            <a:ext uri="{FF2B5EF4-FFF2-40B4-BE49-F238E27FC236}">
              <a16:creationId xmlns:a16="http://schemas.microsoft.com/office/drawing/2014/main" id="{B8D94FC2-54F5-4F58-A6E0-5F4A39494DA8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414" name="Text Box 80">
          <a:extLst>
            <a:ext uri="{FF2B5EF4-FFF2-40B4-BE49-F238E27FC236}">
              <a16:creationId xmlns:a16="http://schemas.microsoft.com/office/drawing/2014/main" id="{EB58B3C0-DECE-45E5-8C2C-B4FA7E0F0291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415" name="Text Box 97">
          <a:extLst>
            <a:ext uri="{FF2B5EF4-FFF2-40B4-BE49-F238E27FC236}">
              <a16:creationId xmlns:a16="http://schemas.microsoft.com/office/drawing/2014/main" id="{8D3DDD9D-D743-40A0-9467-E742B615321F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416" name="Text Box 99">
          <a:extLst>
            <a:ext uri="{FF2B5EF4-FFF2-40B4-BE49-F238E27FC236}">
              <a16:creationId xmlns:a16="http://schemas.microsoft.com/office/drawing/2014/main" id="{E161B8B9-B271-47D0-BE1B-E5666DB5FFFD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417" name="Text Box 102">
          <a:extLst>
            <a:ext uri="{FF2B5EF4-FFF2-40B4-BE49-F238E27FC236}">
              <a16:creationId xmlns:a16="http://schemas.microsoft.com/office/drawing/2014/main" id="{94106794-B1A8-42E8-B89F-F3D28D619E80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418" name="Text Box 103">
          <a:extLst>
            <a:ext uri="{FF2B5EF4-FFF2-40B4-BE49-F238E27FC236}">
              <a16:creationId xmlns:a16="http://schemas.microsoft.com/office/drawing/2014/main" id="{4F363241-1813-4ECB-A379-2A552B6BB207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419" name="Text Box 104">
          <a:extLst>
            <a:ext uri="{FF2B5EF4-FFF2-40B4-BE49-F238E27FC236}">
              <a16:creationId xmlns:a16="http://schemas.microsoft.com/office/drawing/2014/main" id="{539E1F35-C575-4E39-AD79-A8570DF77AF8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420" name="Text Box 118">
          <a:extLst>
            <a:ext uri="{FF2B5EF4-FFF2-40B4-BE49-F238E27FC236}">
              <a16:creationId xmlns:a16="http://schemas.microsoft.com/office/drawing/2014/main" id="{1120940E-A0DC-4241-9462-D012B94A98E2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421" name="Text Box 119">
          <a:extLst>
            <a:ext uri="{FF2B5EF4-FFF2-40B4-BE49-F238E27FC236}">
              <a16:creationId xmlns:a16="http://schemas.microsoft.com/office/drawing/2014/main" id="{21C7C384-E8FF-4F12-A3DD-0D2A10A73F74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422" name="Text Box 139">
          <a:extLst>
            <a:ext uri="{FF2B5EF4-FFF2-40B4-BE49-F238E27FC236}">
              <a16:creationId xmlns:a16="http://schemas.microsoft.com/office/drawing/2014/main" id="{5C412347-B5AB-4895-B9C8-6390784E87EA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423" name="Text Box 140">
          <a:extLst>
            <a:ext uri="{FF2B5EF4-FFF2-40B4-BE49-F238E27FC236}">
              <a16:creationId xmlns:a16="http://schemas.microsoft.com/office/drawing/2014/main" id="{67A8AF2C-3AB0-4361-B273-E0609C9C665C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68</xdr:row>
      <xdr:rowOff>0</xdr:rowOff>
    </xdr:from>
    <xdr:ext cx="76200" cy="209550"/>
    <xdr:sp macro="" textlink="">
      <xdr:nvSpPr>
        <xdr:cNvPr id="2424" name="Text Box 141">
          <a:extLst>
            <a:ext uri="{FF2B5EF4-FFF2-40B4-BE49-F238E27FC236}">
              <a16:creationId xmlns:a16="http://schemas.microsoft.com/office/drawing/2014/main" id="{903ADA84-B705-43EA-8879-2B5951C95829}"/>
            </a:ext>
          </a:extLst>
        </xdr:cNvPr>
        <xdr:cNvSpPr txBox="1">
          <a:spLocks noChangeArrowheads="1"/>
        </xdr:cNvSpPr>
      </xdr:nvSpPr>
      <xdr:spPr bwMode="auto">
        <a:xfrm>
          <a:off x="20069175" y="273177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38553</xdr:colOff>
      <xdr:row>50</xdr:row>
      <xdr:rowOff>15875</xdr:rowOff>
    </xdr:from>
    <xdr:ext cx="1409040" cy="275717"/>
    <xdr:sp macro="" textlink="">
      <xdr:nvSpPr>
        <xdr:cNvPr id="2425" name="テキスト ボックス 2424">
          <a:extLst>
            <a:ext uri="{FF2B5EF4-FFF2-40B4-BE49-F238E27FC236}">
              <a16:creationId xmlns:a16="http://schemas.microsoft.com/office/drawing/2014/main" id="{A14EEE20-AEBF-4A9A-B73D-37FFE4763A7A}"/>
            </a:ext>
          </a:extLst>
        </xdr:cNvPr>
        <xdr:cNvSpPr txBox="1"/>
      </xdr:nvSpPr>
      <xdr:spPr>
        <a:xfrm>
          <a:off x="17031153" y="20913725"/>
          <a:ext cx="1409040" cy="27571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税込金額を記入する</a:t>
          </a:r>
        </a:p>
      </xdr:txBody>
    </xdr:sp>
    <xdr:clientData/>
  </xdr:oneCellAnchor>
  <xdr:oneCellAnchor>
    <xdr:from>
      <xdr:col>22</xdr:col>
      <xdr:colOff>50800</xdr:colOff>
      <xdr:row>70</xdr:row>
      <xdr:rowOff>161925</xdr:rowOff>
    </xdr:from>
    <xdr:ext cx="1409040" cy="275717"/>
    <xdr:sp macro="" textlink="">
      <xdr:nvSpPr>
        <xdr:cNvPr id="2426" name="テキスト ボックス 2425">
          <a:extLst>
            <a:ext uri="{FF2B5EF4-FFF2-40B4-BE49-F238E27FC236}">
              <a16:creationId xmlns:a16="http://schemas.microsoft.com/office/drawing/2014/main" id="{D3CE047B-F314-4C34-992B-1D410B98E7E2}"/>
            </a:ext>
          </a:extLst>
        </xdr:cNvPr>
        <xdr:cNvSpPr txBox="1"/>
      </xdr:nvSpPr>
      <xdr:spPr>
        <a:xfrm>
          <a:off x="17043400" y="28432125"/>
          <a:ext cx="1409040" cy="27571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税込金額を記入する</a:t>
          </a:r>
        </a:p>
      </xdr:txBody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27" name="Text Box 80">
          <a:extLst>
            <a:ext uri="{FF2B5EF4-FFF2-40B4-BE49-F238E27FC236}">
              <a16:creationId xmlns:a16="http://schemas.microsoft.com/office/drawing/2014/main" id="{A486243E-A267-4CE6-851C-4C0095CC61B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28" name="Text Box 97">
          <a:extLst>
            <a:ext uri="{FF2B5EF4-FFF2-40B4-BE49-F238E27FC236}">
              <a16:creationId xmlns:a16="http://schemas.microsoft.com/office/drawing/2014/main" id="{805A698C-A04E-4B7C-923E-C7D94D65D41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29" name="Text Box 99">
          <a:extLst>
            <a:ext uri="{FF2B5EF4-FFF2-40B4-BE49-F238E27FC236}">
              <a16:creationId xmlns:a16="http://schemas.microsoft.com/office/drawing/2014/main" id="{D2B79531-5335-437C-AE50-8473F458CEC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30" name="Text Box 102">
          <a:extLst>
            <a:ext uri="{FF2B5EF4-FFF2-40B4-BE49-F238E27FC236}">
              <a16:creationId xmlns:a16="http://schemas.microsoft.com/office/drawing/2014/main" id="{ED50F5EE-4216-4BEB-9E62-632F5F94B72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31" name="Text Box 103">
          <a:extLst>
            <a:ext uri="{FF2B5EF4-FFF2-40B4-BE49-F238E27FC236}">
              <a16:creationId xmlns:a16="http://schemas.microsoft.com/office/drawing/2014/main" id="{9B6891B6-0636-4417-961B-0B93269AB39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32" name="Text Box 104">
          <a:extLst>
            <a:ext uri="{FF2B5EF4-FFF2-40B4-BE49-F238E27FC236}">
              <a16:creationId xmlns:a16="http://schemas.microsoft.com/office/drawing/2014/main" id="{3D952D9A-A5F5-44AF-A848-853EE5900FC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433" name="Text Box 107">
          <a:extLst>
            <a:ext uri="{FF2B5EF4-FFF2-40B4-BE49-F238E27FC236}">
              <a16:creationId xmlns:a16="http://schemas.microsoft.com/office/drawing/2014/main" id="{39FA9C20-C2E9-4446-8FCD-B26049742FA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434" name="Text Box 108">
          <a:extLst>
            <a:ext uri="{FF2B5EF4-FFF2-40B4-BE49-F238E27FC236}">
              <a16:creationId xmlns:a16="http://schemas.microsoft.com/office/drawing/2014/main" id="{76F90FE8-A606-4599-86B1-CB4F707F826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435" name="Text Box 109">
          <a:extLst>
            <a:ext uri="{FF2B5EF4-FFF2-40B4-BE49-F238E27FC236}">
              <a16:creationId xmlns:a16="http://schemas.microsoft.com/office/drawing/2014/main" id="{E1D6CFB8-3C58-4716-AD74-471D6C41686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36" name="Text Box 112">
          <a:extLst>
            <a:ext uri="{FF2B5EF4-FFF2-40B4-BE49-F238E27FC236}">
              <a16:creationId xmlns:a16="http://schemas.microsoft.com/office/drawing/2014/main" id="{644A2413-1B63-43BA-86DE-08CB28B0EB0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37" name="Text Box 113">
          <a:extLst>
            <a:ext uri="{FF2B5EF4-FFF2-40B4-BE49-F238E27FC236}">
              <a16:creationId xmlns:a16="http://schemas.microsoft.com/office/drawing/2014/main" id="{A6004694-1B08-42AD-B61A-D9A73B05946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38" name="Text Box 114">
          <a:extLst>
            <a:ext uri="{FF2B5EF4-FFF2-40B4-BE49-F238E27FC236}">
              <a16:creationId xmlns:a16="http://schemas.microsoft.com/office/drawing/2014/main" id="{8320DC9E-AF34-41E6-981C-47F340D4CDF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39" name="Text Box 118">
          <a:extLst>
            <a:ext uri="{FF2B5EF4-FFF2-40B4-BE49-F238E27FC236}">
              <a16:creationId xmlns:a16="http://schemas.microsoft.com/office/drawing/2014/main" id="{C1D82DA2-E9C5-4035-A544-F1ED633509C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40" name="Text Box 119">
          <a:extLst>
            <a:ext uri="{FF2B5EF4-FFF2-40B4-BE49-F238E27FC236}">
              <a16:creationId xmlns:a16="http://schemas.microsoft.com/office/drawing/2014/main" id="{03B4331B-F5B7-4928-AA57-5AB7BF64E7C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441" name="Text Box 122">
          <a:extLst>
            <a:ext uri="{FF2B5EF4-FFF2-40B4-BE49-F238E27FC236}">
              <a16:creationId xmlns:a16="http://schemas.microsoft.com/office/drawing/2014/main" id="{7F5F56BE-C8DD-48C8-B6CF-C3825FB126C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442" name="Text Box 123">
          <a:extLst>
            <a:ext uri="{FF2B5EF4-FFF2-40B4-BE49-F238E27FC236}">
              <a16:creationId xmlns:a16="http://schemas.microsoft.com/office/drawing/2014/main" id="{1564E0E0-EA78-4D85-BA86-D1A9795390C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443" name="Text Box 124">
          <a:extLst>
            <a:ext uri="{FF2B5EF4-FFF2-40B4-BE49-F238E27FC236}">
              <a16:creationId xmlns:a16="http://schemas.microsoft.com/office/drawing/2014/main" id="{7E478318-09E3-4082-8345-686BDEBC3F6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444" name="Text Box 126">
          <a:extLst>
            <a:ext uri="{FF2B5EF4-FFF2-40B4-BE49-F238E27FC236}">
              <a16:creationId xmlns:a16="http://schemas.microsoft.com/office/drawing/2014/main" id="{4D964039-6636-495E-9BA2-EFB2C43DA61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445" name="Text Box 127">
          <a:extLst>
            <a:ext uri="{FF2B5EF4-FFF2-40B4-BE49-F238E27FC236}">
              <a16:creationId xmlns:a16="http://schemas.microsoft.com/office/drawing/2014/main" id="{754E67FF-1002-40DC-B9ED-C0F05C18155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446" name="Text Box 128">
          <a:extLst>
            <a:ext uri="{FF2B5EF4-FFF2-40B4-BE49-F238E27FC236}">
              <a16:creationId xmlns:a16="http://schemas.microsoft.com/office/drawing/2014/main" id="{5DF5FEB1-9D85-4861-A415-CDB020B426B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47" name="Text Box 130">
          <a:extLst>
            <a:ext uri="{FF2B5EF4-FFF2-40B4-BE49-F238E27FC236}">
              <a16:creationId xmlns:a16="http://schemas.microsoft.com/office/drawing/2014/main" id="{B37DE139-0B16-4624-A61D-36DBE91F2B5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48" name="Text Box 131">
          <a:extLst>
            <a:ext uri="{FF2B5EF4-FFF2-40B4-BE49-F238E27FC236}">
              <a16:creationId xmlns:a16="http://schemas.microsoft.com/office/drawing/2014/main" id="{A42C6652-DD8B-4153-B262-F61A5CCB897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49" name="Text Box 132">
          <a:extLst>
            <a:ext uri="{FF2B5EF4-FFF2-40B4-BE49-F238E27FC236}">
              <a16:creationId xmlns:a16="http://schemas.microsoft.com/office/drawing/2014/main" id="{DB047C74-3E2A-4EC1-987A-67FDA2CFC64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50" name="Text Box 134">
          <a:extLst>
            <a:ext uri="{FF2B5EF4-FFF2-40B4-BE49-F238E27FC236}">
              <a16:creationId xmlns:a16="http://schemas.microsoft.com/office/drawing/2014/main" id="{DBE07BD7-9A35-4D27-8969-FCFF266CE1F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51" name="Text Box 135">
          <a:extLst>
            <a:ext uri="{FF2B5EF4-FFF2-40B4-BE49-F238E27FC236}">
              <a16:creationId xmlns:a16="http://schemas.microsoft.com/office/drawing/2014/main" id="{44BDD2E5-76DF-44D4-B22C-CF2917ABD66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52" name="Text Box 136">
          <a:extLst>
            <a:ext uri="{FF2B5EF4-FFF2-40B4-BE49-F238E27FC236}">
              <a16:creationId xmlns:a16="http://schemas.microsoft.com/office/drawing/2014/main" id="{6D82C73E-E083-494D-AF5B-8F856780717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53" name="Text Box 139">
          <a:extLst>
            <a:ext uri="{FF2B5EF4-FFF2-40B4-BE49-F238E27FC236}">
              <a16:creationId xmlns:a16="http://schemas.microsoft.com/office/drawing/2014/main" id="{A6831C33-1E0F-4561-88CD-431DAFF21C1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54" name="Text Box 140">
          <a:extLst>
            <a:ext uri="{FF2B5EF4-FFF2-40B4-BE49-F238E27FC236}">
              <a16:creationId xmlns:a16="http://schemas.microsoft.com/office/drawing/2014/main" id="{7E3891E7-539D-43DD-B908-5284AA76F21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55" name="Text Box 141">
          <a:extLst>
            <a:ext uri="{FF2B5EF4-FFF2-40B4-BE49-F238E27FC236}">
              <a16:creationId xmlns:a16="http://schemas.microsoft.com/office/drawing/2014/main" id="{D7CA3F53-70EB-4B67-B45B-FC03412C826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456" name="Text Box 143">
          <a:extLst>
            <a:ext uri="{FF2B5EF4-FFF2-40B4-BE49-F238E27FC236}">
              <a16:creationId xmlns:a16="http://schemas.microsoft.com/office/drawing/2014/main" id="{B21D4498-691C-4C85-A59C-10386D3AA28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457" name="Text Box 144">
          <a:extLst>
            <a:ext uri="{FF2B5EF4-FFF2-40B4-BE49-F238E27FC236}">
              <a16:creationId xmlns:a16="http://schemas.microsoft.com/office/drawing/2014/main" id="{7EA735D0-0D27-4DA6-9433-4D4817AC86A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458" name="Text Box 145">
          <a:extLst>
            <a:ext uri="{FF2B5EF4-FFF2-40B4-BE49-F238E27FC236}">
              <a16:creationId xmlns:a16="http://schemas.microsoft.com/office/drawing/2014/main" id="{54C59B7A-DA5C-496F-892A-E5573E3891A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459" name="Text Box 146">
          <a:extLst>
            <a:ext uri="{FF2B5EF4-FFF2-40B4-BE49-F238E27FC236}">
              <a16:creationId xmlns:a16="http://schemas.microsoft.com/office/drawing/2014/main" id="{8C04580D-D752-41AA-A785-0E1D3083891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460" name="Text Box 147">
          <a:extLst>
            <a:ext uri="{FF2B5EF4-FFF2-40B4-BE49-F238E27FC236}">
              <a16:creationId xmlns:a16="http://schemas.microsoft.com/office/drawing/2014/main" id="{3BCA715D-93F1-49EE-BF1D-95B1FDFE939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461" name="Text Box 149">
          <a:extLst>
            <a:ext uri="{FF2B5EF4-FFF2-40B4-BE49-F238E27FC236}">
              <a16:creationId xmlns:a16="http://schemas.microsoft.com/office/drawing/2014/main" id="{1AC0057B-10A9-4AF8-9B7F-DACFE206759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462" name="Text Box 150">
          <a:extLst>
            <a:ext uri="{FF2B5EF4-FFF2-40B4-BE49-F238E27FC236}">
              <a16:creationId xmlns:a16="http://schemas.microsoft.com/office/drawing/2014/main" id="{C259F3AB-1B3C-4E9D-9A45-6BCABDC8966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463" name="Text Box 151">
          <a:extLst>
            <a:ext uri="{FF2B5EF4-FFF2-40B4-BE49-F238E27FC236}">
              <a16:creationId xmlns:a16="http://schemas.microsoft.com/office/drawing/2014/main" id="{ECF6A2A7-5A4B-4356-B6B2-4EEBFC1CD7A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64" name="Text Box 153">
          <a:extLst>
            <a:ext uri="{FF2B5EF4-FFF2-40B4-BE49-F238E27FC236}">
              <a16:creationId xmlns:a16="http://schemas.microsoft.com/office/drawing/2014/main" id="{7EC62DA0-8943-4C02-A25F-7910739F691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65" name="Text Box 154">
          <a:extLst>
            <a:ext uri="{FF2B5EF4-FFF2-40B4-BE49-F238E27FC236}">
              <a16:creationId xmlns:a16="http://schemas.microsoft.com/office/drawing/2014/main" id="{05DADEBD-FC8D-4FB8-BF14-82DED8A5CD1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66" name="Text Box 155">
          <a:extLst>
            <a:ext uri="{FF2B5EF4-FFF2-40B4-BE49-F238E27FC236}">
              <a16:creationId xmlns:a16="http://schemas.microsoft.com/office/drawing/2014/main" id="{CD729DD2-289D-49AA-B171-73D4BC6EFC7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67" name="Text Box 156">
          <a:extLst>
            <a:ext uri="{FF2B5EF4-FFF2-40B4-BE49-F238E27FC236}">
              <a16:creationId xmlns:a16="http://schemas.microsoft.com/office/drawing/2014/main" id="{E8E3F49F-FBBC-42EA-9189-D56ABB3EE33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68" name="Text Box 157">
          <a:extLst>
            <a:ext uri="{FF2B5EF4-FFF2-40B4-BE49-F238E27FC236}">
              <a16:creationId xmlns:a16="http://schemas.microsoft.com/office/drawing/2014/main" id="{18E29BF4-3967-423E-9004-7BD79D6BB3C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69" name="Text Box 159">
          <a:extLst>
            <a:ext uri="{FF2B5EF4-FFF2-40B4-BE49-F238E27FC236}">
              <a16:creationId xmlns:a16="http://schemas.microsoft.com/office/drawing/2014/main" id="{081B3FF6-B767-4ADB-A1EB-AC59648C134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70" name="Text Box 160">
          <a:extLst>
            <a:ext uri="{FF2B5EF4-FFF2-40B4-BE49-F238E27FC236}">
              <a16:creationId xmlns:a16="http://schemas.microsoft.com/office/drawing/2014/main" id="{2B58EDFD-AE0D-4798-95B1-FD77BF8B3B7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71" name="Text Box 161">
          <a:extLst>
            <a:ext uri="{FF2B5EF4-FFF2-40B4-BE49-F238E27FC236}">
              <a16:creationId xmlns:a16="http://schemas.microsoft.com/office/drawing/2014/main" id="{5CFA4B41-F1DB-45B9-B425-04A42A596CA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72" name="Text Box 102">
          <a:extLst>
            <a:ext uri="{FF2B5EF4-FFF2-40B4-BE49-F238E27FC236}">
              <a16:creationId xmlns:a16="http://schemas.microsoft.com/office/drawing/2014/main" id="{E663A08E-4BD5-44C4-B290-7801CBE18AA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73" name="Text Box 103">
          <a:extLst>
            <a:ext uri="{FF2B5EF4-FFF2-40B4-BE49-F238E27FC236}">
              <a16:creationId xmlns:a16="http://schemas.microsoft.com/office/drawing/2014/main" id="{30982F7A-CC4A-4B4E-9D2D-E29FFD866BD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74" name="Text Box 104">
          <a:extLst>
            <a:ext uri="{FF2B5EF4-FFF2-40B4-BE49-F238E27FC236}">
              <a16:creationId xmlns:a16="http://schemas.microsoft.com/office/drawing/2014/main" id="{4AD554E4-748A-4CD6-A42A-17451DD30F7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75" name="Text Box 118">
          <a:extLst>
            <a:ext uri="{FF2B5EF4-FFF2-40B4-BE49-F238E27FC236}">
              <a16:creationId xmlns:a16="http://schemas.microsoft.com/office/drawing/2014/main" id="{82C13723-909A-40F6-B1EE-CC885FD955C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76" name="Text Box 119">
          <a:extLst>
            <a:ext uri="{FF2B5EF4-FFF2-40B4-BE49-F238E27FC236}">
              <a16:creationId xmlns:a16="http://schemas.microsoft.com/office/drawing/2014/main" id="{C7D5E8A3-46F7-4D9D-9C08-4EE6B3A21C3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77" name="Text Box 139">
          <a:extLst>
            <a:ext uri="{FF2B5EF4-FFF2-40B4-BE49-F238E27FC236}">
              <a16:creationId xmlns:a16="http://schemas.microsoft.com/office/drawing/2014/main" id="{DCCC8B76-CAE9-4C6A-A32B-75598C67A8F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78" name="Text Box 140">
          <a:extLst>
            <a:ext uri="{FF2B5EF4-FFF2-40B4-BE49-F238E27FC236}">
              <a16:creationId xmlns:a16="http://schemas.microsoft.com/office/drawing/2014/main" id="{C8C9E9D5-7567-4519-99C6-EA5AA85E0BA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79" name="Text Box 141">
          <a:extLst>
            <a:ext uri="{FF2B5EF4-FFF2-40B4-BE49-F238E27FC236}">
              <a16:creationId xmlns:a16="http://schemas.microsoft.com/office/drawing/2014/main" id="{3D0F3C67-25CA-443C-A3C4-CB44DC484BE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80" name="Text Box 102">
          <a:extLst>
            <a:ext uri="{FF2B5EF4-FFF2-40B4-BE49-F238E27FC236}">
              <a16:creationId xmlns:a16="http://schemas.microsoft.com/office/drawing/2014/main" id="{5BBB8AD1-9B5A-4737-89F2-8EAB3C59131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81" name="Text Box 103">
          <a:extLst>
            <a:ext uri="{FF2B5EF4-FFF2-40B4-BE49-F238E27FC236}">
              <a16:creationId xmlns:a16="http://schemas.microsoft.com/office/drawing/2014/main" id="{FC556B15-6F1A-4B26-8627-DAB12F2591B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82" name="Text Box 104">
          <a:extLst>
            <a:ext uri="{FF2B5EF4-FFF2-40B4-BE49-F238E27FC236}">
              <a16:creationId xmlns:a16="http://schemas.microsoft.com/office/drawing/2014/main" id="{1479F4EC-A147-40E8-BB47-DC4C94E4472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83" name="Text Box 118">
          <a:extLst>
            <a:ext uri="{FF2B5EF4-FFF2-40B4-BE49-F238E27FC236}">
              <a16:creationId xmlns:a16="http://schemas.microsoft.com/office/drawing/2014/main" id="{0FE99C42-BF9C-4232-9C68-AB6EFA1F3E7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84" name="Text Box 119">
          <a:extLst>
            <a:ext uri="{FF2B5EF4-FFF2-40B4-BE49-F238E27FC236}">
              <a16:creationId xmlns:a16="http://schemas.microsoft.com/office/drawing/2014/main" id="{84B7BE38-E9B5-4222-9120-3F0019ADC8B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85" name="Text Box 139">
          <a:extLst>
            <a:ext uri="{FF2B5EF4-FFF2-40B4-BE49-F238E27FC236}">
              <a16:creationId xmlns:a16="http://schemas.microsoft.com/office/drawing/2014/main" id="{2555960A-7C0F-4CE6-9DFA-136B428078D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86" name="Text Box 140">
          <a:extLst>
            <a:ext uri="{FF2B5EF4-FFF2-40B4-BE49-F238E27FC236}">
              <a16:creationId xmlns:a16="http://schemas.microsoft.com/office/drawing/2014/main" id="{42FA21B4-F23B-48D8-AD95-7562C2DEAE4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87" name="Text Box 141">
          <a:extLst>
            <a:ext uri="{FF2B5EF4-FFF2-40B4-BE49-F238E27FC236}">
              <a16:creationId xmlns:a16="http://schemas.microsoft.com/office/drawing/2014/main" id="{49A641B2-CDB5-4C1D-8190-BC7E6BED261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88" name="Text Box 102">
          <a:extLst>
            <a:ext uri="{FF2B5EF4-FFF2-40B4-BE49-F238E27FC236}">
              <a16:creationId xmlns:a16="http://schemas.microsoft.com/office/drawing/2014/main" id="{94F9BBDB-2560-4EFC-9329-A756B50E940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89" name="Text Box 103">
          <a:extLst>
            <a:ext uri="{FF2B5EF4-FFF2-40B4-BE49-F238E27FC236}">
              <a16:creationId xmlns:a16="http://schemas.microsoft.com/office/drawing/2014/main" id="{6015E58B-6984-4191-A2A7-B9CDDA909E7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90" name="Text Box 104">
          <a:extLst>
            <a:ext uri="{FF2B5EF4-FFF2-40B4-BE49-F238E27FC236}">
              <a16:creationId xmlns:a16="http://schemas.microsoft.com/office/drawing/2014/main" id="{4DBB0EB0-B98C-43D7-82EB-A4BB1C049FA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91" name="Text Box 118">
          <a:extLst>
            <a:ext uri="{FF2B5EF4-FFF2-40B4-BE49-F238E27FC236}">
              <a16:creationId xmlns:a16="http://schemas.microsoft.com/office/drawing/2014/main" id="{8B4551F8-220B-4101-B863-1D699D9D2EA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92" name="Text Box 119">
          <a:extLst>
            <a:ext uri="{FF2B5EF4-FFF2-40B4-BE49-F238E27FC236}">
              <a16:creationId xmlns:a16="http://schemas.microsoft.com/office/drawing/2014/main" id="{150909E8-55C2-420C-9FE0-8A0A0BD0187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93" name="Text Box 139">
          <a:extLst>
            <a:ext uri="{FF2B5EF4-FFF2-40B4-BE49-F238E27FC236}">
              <a16:creationId xmlns:a16="http://schemas.microsoft.com/office/drawing/2014/main" id="{D4EBCD0E-1A46-4D15-9B90-EDAD809C3E1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94" name="Text Box 140">
          <a:extLst>
            <a:ext uri="{FF2B5EF4-FFF2-40B4-BE49-F238E27FC236}">
              <a16:creationId xmlns:a16="http://schemas.microsoft.com/office/drawing/2014/main" id="{6E749A9D-95BA-43CF-9A8B-07DB0024862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95" name="Text Box 141">
          <a:extLst>
            <a:ext uri="{FF2B5EF4-FFF2-40B4-BE49-F238E27FC236}">
              <a16:creationId xmlns:a16="http://schemas.microsoft.com/office/drawing/2014/main" id="{B072EA47-FB20-45B1-995E-D6F76070898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96" name="Text Box 80">
          <a:extLst>
            <a:ext uri="{FF2B5EF4-FFF2-40B4-BE49-F238E27FC236}">
              <a16:creationId xmlns:a16="http://schemas.microsoft.com/office/drawing/2014/main" id="{D8F70CCA-0EF6-4EFA-A826-A87E3725C53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97" name="Text Box 97">
          <a:extLst>
            <a:ext uri="{FF2B5EF4-FFF2-40B4-BE49-F238E27FC236}">
              <a16:creationId xmlns:a16="http://schemas.microsoft.com/office/drawing/2014/main" id="{D20A3CF3-CD7D-4BE7-902C-E0C49EEEC95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98" name="Text Box 99">
          <a:extLst>
            <a:ext uri="{FF2B5EF4-FFF2-40B4-BE49-F238E27FC236}">
              <a16:creationId xmlns:a16="http://schemas.microsoft.com/office/drawing/2014/main" id="{DCCAA928-E4B9-47CE-8B1D-C4DD7010379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499" name="Text Box 102">
          <a:extLst>
            <a:ext uri="{FF2B5EF4-FFF2-40B4-BE49-F238E27FC236}">
              <a16:creationId xmlns:a16="http://schemas.microsoft.com/office/drawing/2014/main" id="{2A45F2F8-1765-4F67-9A96-C6EAB6300D4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00" name="Text Box 103">
          <a:extLst>
            <a:ext uri="{FF2B5EF4-FFF2-40B4-BE49-F238E27FC236}">
              <a16:creationId xmlns:a16="http://schemas.microsoft.com/office/drawing/2014/main" id="{7AD5E2A9-1F38-4016-BE8A-A7428B2FB5C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01" name="Text Box 104">
          <a:extLst>
            <a:ext uri="{FF2B5EF4-FFF2-40B4-BE49-F238E27FC236}">
              <a16:creationId xmlns:a16="http://schemas.microsoft.com/office/drawing/2014/main" id="{44A95BE9-5592-42EA-AA5C-F8C76FDEB3E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02" name="Text Box 118">
          <a:extLst>
            <a:ext uri="{FF2B5EF4-FFF2-40B4-BE49-F238E27FC236}">
              <a16:creationId xmlns:a16="http://schemas.microsoft.com/office/drawing/2014/main" id="{70110B3B-192F-489E-B1BE-3860756C7E3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03" name="Text Box 119">
          <a:extLst>
            <a:ext uri="{FF2B5EF4-FFF2-40B4-BE49-F238E27FC236}">
              <a16:creationId xmlns:a16="http://schemas.microsoft.com/office/drawing/2014/main" id="{41782246-2533-4A59-8087-0F160EE4190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04" name="Text Box 139">
          <a:extLst>
            <a:ext uri="{FF2B5EF4-FFF2-40B4-BE49-F238E27FC236}">
              <a16:creationId xmlns:a16="http://schemas.microsoft.com/office/drawing/2014/main" id="{3A927743-F4F6-43F5-A3AE-B761F022573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05" name="Text Box 140">
          <a:extLst>
            <a:ext uri="{FF2B5EF4-FFF2-40B4-BE49-F238E27FC236}">
              <a16:creationId xmlns:a16="http://schemas.microsoft.com/office/drawing/2014/main" id="{89767B5D-640A-4C67-92AD-68923180278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06" name="Text Box 141">
          <a:extLst>
            <a:ext uri="{FF2B5EF4-FFF2-40B4-BE49-F238E27FC236}">
              <a16:creationId xmlns:a16="http://schemas.microsoft.com/office/drawing/2014/main" id="{D3F01E63-CF2F-4CDD-AA8B-8C15D456FDB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07" name="Text Box 80">
          <a:extLst>
            <a:ext uri="{FF2B5EF4-FFF2-40B4-BE49-F238E27FC236}">
              <a16:creationId xmlns:a16="http://schemas.microsoft.com/office/drawing/2014/main" id="{D155146D-EF73-41AE-BC43-2CD490120FD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08" name="Text Box 97">
          <a:extLst>
            <a:ext uri="{FF2B5EF4-FFF2-40B4-BE49-F238E27FC236}">
              <a16:creationId xmlns:a16="http://schemas.microsoft.com/office/drawing/2014/main" id="{1C1A031F-081D-48B6-B872-B7E6F59BB8E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09" name="Text Box 99">
          <a:extLst>
            <a:ext uri="{FF2B5EF4-FFF2-40B4-BE49-F238E27FC236}">
              <a16:creationId xmlns:a16="http://schemas.microsoft.com/office/drawing/2014/main" id="{657DF35E-E086-4C34-B8E9-1FD7F4D268E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10" name="Text Box 102">
          <a:extLst>
            <a:ext uri="{FF2B5EF4-FFF2-40B4-BE49-F238E27FC236}">
              <a16:creationId xmlns:a16="http://schemas.microsoft.com/office/drawing/2014/main" id="{31B2820B-5B00-49C9-BFEC-0E74D3E3977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11" name="Text Box 103">
          <a:extLst>
            <a:ext uri="{FF2B5EF4-FFF2-40B4-BE49-F238E27FC236}">
              <a16:creationId xmlns:a16="http://schemas.microsoft.com/office/drawing/2014/main" id="{EEFB0A08-8C07-476B-9349-191428B83F5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12" name="Text Box 104">
          <a:extLst>
            <a:ext uri="{FF2B5EF4-FFF2-40B4-BE49-F238E27FC236}">
              <a16:creationId xmlns:a16="http://schemas.microsoft.com/office/drawing/2014/main" id="{10CBD16B-A95F-4A15-A0C3-FBFB6213EC5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13" name="Text Box 118">
          <a:extLst>
            <a:ext uri="{FF2B5EF4-FFF2-40B4-BE49-F238E27FC236}">
              <a16:creationId xmlns:a16="http://schemas.microsoft.com/office/drawing/2014/main" id="{70834B0E-6004-40F1-809F-63B8F6FBE47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14" name="Text Box 119">
          <a:extLst>
            <a:ext uri="{FF2B5EF4-FFF2-40B4-BE49-F238E27FC236}">
              <a16:creationId xmlns:a16="http://schemas.microsoft.com/office/drawing/2014/main" id="{D2984ECA-E28D-49E3-970A-868EAD620F3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15" name="Text Box 139">
          <a:extLst>
            <a:ext uri="{FF2B5EF4-FFF2-40B4-BE49-F238E27FC236}">
              <a16:creationId xmlns:a16="http://schemas.microsoft.com/office/drawing/2014/main" id="{12A61EEE-9B0F-4CB5-99CA-B3D6C482783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16" name="Text Box 140">
          <a:extLst>
            <a:ext uri="{FF2B5EF4-FFF2-40B4-BE49-F238E27FC236}">
              <a16:creationId xmlns:a16="http://schemas.microsoft.com/office/drawing/2014/main" id="{49AD9ED2-1DFC-4632-B207-22CF4AEE548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17" name="Text Box 141">
          <a:extLst>
            <a:ext uri="{FF2B5EF4-FFF2-40B4-BE49-F238E27FC236}">
              <a16:creationId xmlns:a16="http://schemas.microsoft.com/office/drawing/2014/main" id="{8DF283FD-BB44-417C-B866-FC89B29F069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18" name="Text Box 80">
          <a:extLst>
            <a:ext uri="{FF2B5EF4-FFF2-40B4-BE49-F238E27FC236}">
              <a16:creationId xmlns:a16="http://schemas.microsoft.com/office/drawing/2014/main" id="{5FD51E67-3D14-435C-A1A1-BAE4136A11D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19" name="Text Box 97">
          <a:extLst>
            <a:ext uri="{FF2B5EF4-FFF2-40B4-BE49-F238E27FC236}">
              <a16:creationId xmlns:a16="http://schemas.microsoft.com/office/drawing/2014/main" id="{D3D9184A-0BA1-40F4-9760-49C6399667E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20" name="Text Box 99">
          <a:extLst>
            <a:ext uri="{FF2B5EF4-FFF2-40B4-BE49-F238E27FC236}">
              <a16:creationId xmlns:a16="http://schemas.microsoft.com/office/drawing/2014/main" id="{AA674C33-6881-4901-9407-727DDDC85C8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21" name="Text Box 102">
          <a:extLst>
            <a:ext uri="{FF2B5EF4-FFF2-40B4-BE49-F238E27FC236}">
              <a16:creationId xmlns:a16="http://schemas.microsoft.com/office/drawing/2014/main" id="{66B19063-6AA8-4622-BE77-BAF235D03FC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22" name="Text Box 103">
          <a:extLst>
            <a:ext uri="{FF2B5EF4-FFF2-40B4-BE49-F238E27FC236}">
              <a16:creationId xmlns:a16="http://schemas.microsoft.com/office/drawing/2014/main" id="{4A83B541-2DF3-4199-8831-5350AA87AD0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23" name="Text Box 104">
          <a:extLst>
            <a:ext uri="{FF2B5EF4-FFF2-40B4-BE49-F238E27FC236}">
              <a16:creationId xmlns:a16="http://schemas.microsoft.com/office/drawing/2014/main" id="{BE915B4C-8FE0-442B-91AB-20DE23BF01A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24" name="Text Box 118">
          <a:extLst>
            <a:ext uri="{FF2B5EF4-FFF2-40B4-BE49-F238E27FC236}">
              <a16:creationId xmlns:a16="http://schemas.microsoft.com/office/drawing/2014/main" id="{6E48CD2C-3310-472B-B462-1115F401905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25" name="Text Box 119">
          <a:extLst>
            <a:ext uri="{FF2B5EF4-FFF2-40B4-BE49-F238E27FC236}">
              <a16:creationId xmlns:a16="http://schemas.microsoft.com/office/drawing/2014/main" id="{6D89FBF7-7598-4CD4-8451-03BDE79A4F4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26" name="Text Box 139">
          <a:extLst>
            <a:ext uri="{FF2B5EF4-FFF2-40B4-BE49-F238E27FC236}">
              <a16:creationId xmlns:a16="http://schemas.microsoft.com/office/drawing/2014/main" id="{A55CFC37-5CC8-4314-A9F6-0570C1047EE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27" name="Text Box 140">
          <a:extLst>
            <a:ext uri="{FF2B5EF4-FFF2-40B4-BE49-F238E27FC236}">
              <a16:creationId xmlns:a16="http://schemas.microsoft.com/office/drawing/2014/main" id="{9AA0C99D-A8C6-4E59-ACA4-9337CF9920F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28" name="Text Box 141">
          <a:extLst>
            <a:ext uri="{FF2B5EF4-FFF2-40B4-BE49-F238E27FC236}">
              <a16:creationId xmlns:a16="http://schemas.microsoft.com/office/drawing/2014/main" id="{2F4FE31B-62E6-412D-A732-2E072EE3E73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29" name="Text Box 80">
          <a:extLst>
            <a:ext uri="{FF2B5EF4-FFF2-40B4-BE49-F238E27FC236}">
              <a16:creationId xmlns:a16="http://schemas.microsoft.com/office/drawing/2014/main" id="{1C60AC00-0F70-4866-8768-D054BA10F30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30" name="Text Box 97">
          <a:extLst>
            <a:ext uri="{FF2B5EF4-FFF2-40B4-BE49-F238E27FC236}">
              <a16:creationId xmlns:a16="http://schemas.microsoft.com/office/drawing/2014/main" id="{3BFEEED1-3D1C-40FD-A5F5-2E830B4DBC9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31" name="Text Box 99">
          <a:extLst>
            <a:ext uri="{FF2B5EF4-FFF2-40B4-BE49-F238E27FC236}">
              <a16:creationId xmlns:a16="http://schemas.microsoft.com/office/drawing/2014/main" id="{EAEB7D24-9E0D-4F77-8FDF-AF673F6B71A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32" name="Text Box 102">
          <a:extLst>
            <a:ext uri="{FF2B5EF4-FFF2-40B4-BE49-F238E27FC236}">
              <a16:creationId xmlns:a16="http://schemas.microsoft.com/office/drawing/2014/main" id="{179A29AF-1F0C-428D-8041-570A234EADA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33" name="Text Box 103">
          <a:extLst>
            <a:ext uri="{FF2B5EF4-FFF2-40B4-BE49-F238E27FC236}">
              <a16:creationId xmlns:a16="http://schemas.microsoft.com/office/drawing/2014/main" id="{93F4596A-EC6B-44A1-A1E5-BCC03612881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34" name="Text Box 104">
          <a:extLst>
            <a:ext uri="{FF2B5EF4-FFF2-40B4-BE49-F238E27FC236}">
              <a16:creationId xmlns:a16="http://schemas.microsoft.com/office/drawing/2014/main" id="{1B9D86D2-97F0-4018-97EA-ED19D1352EF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535" name="Text Box 107">
          <a:extLst>
            <a:ext uri="{FF2B5EF4-FFF2-40B4-BE49-F238E27FC236}">
              <a16:creationId xmlns:a16="http://schemas.microsoft.com/office/drawing/2014/main" id="{19B9AEB6-9844-41FA-929E-EDED0E4D390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536" name="Text Box 108">
          <a:extLst>
            <a:ext uri="{FF2B5EF4-FFF2-40B4-BE49-F238E27FC236}">
              <a16:creationId xmlns:a16="http://schemas.microsoft.com/office/drawing/2014/main" id="{5EFC2906-BF1D-4E6D-A389-91ACDF8FB7C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537" name="Text Box 109">
          <a:extLst>
            <a:ext uri="{FF2B5EF4-FFF2-40B4-BE49-F238E27FC236}">
              <a16:creationId xmlns:a16="http://schemas.microsoft.com/office/drawing/2014/main" id="{AA4BDC54-07D0-4D91-A4B1-80192CD3CC0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38" name="Text Box 112">
          <a:extLst>
            <a:ext uri="{FF2B5EF4-FFF2-40B4-BE49-F238E27FC236}">
              <a16:creationId xmlns:a16="http://schemas.microsoft.com/office/drawing/2014/main" id="{79DA6884-7EC2-4D87-850A-28E0D577C7C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39" name="Text Box 113">
          <a:extLst>
            <a:ext uri="{FF2B5EF4-FFF2-40B4-BE49-F238E27FC236}">
              <a16:creationId xmlns:a16="http://schemas.microsoft.com/office/drawing/2014/main" id="{2EF579B5-A788-4B17-BDEE-3300FAE4B8B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40" name="Text Box 114">
          <a:extLst>
            <a:ext uri="{FF2B5EF4-FFF2-40B4-BE49-F238E27FC236}">
              <a16:creationId xmlns:a16="http://schemas.microsoft.com/office/drawing/2014/main" id="{99ECBD9C-28A2-4040-87C9-F256A1B019E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41" name="Text Box 118">
          <a:extLst>
            <a:ext uri="{FF2B5EF4-FFF2-40B4-BE49-F238E27FC236}">
              <a16:creationId xmlns:a16="http://schemas.microsoft.com/office/drawing/2014/main" id="{C4E81458-3795-45C4-BB93-8CC3743049B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42" name="Text Box 119">
          <a:extLst>
            <a:ext uri="{FF2B5EF4-FFF2-40B4-BE49-F238E27FC236}">
              <a16:creationId xmlns:a16="http://schemas.microsoft.com/office/drawing/2014/main" id="{D83818EA-165A-4D20-A194-A7944D08122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543" name="Text Box 122">
          <a:extLst>
            <a:ext uri="{FF2B5EF4-FFF2-40B4-BE49-F238E27FC236}">
              <a16:creationId xmlns:a16="http://schemas.microsoft.com/office/drawing/2014/main" id="{EB743320-2F80-4F72-A089-479859A528F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544" name="Text Box 123">
          <a:extLst>
            <a:ext uri="{FF2B5EF4-FFF2-40B4-BE49-F238E27FC236}">
              <a16:creationId xmlns:a16="http://schemas.microsoft.com/office/drawing/2014/main" id="{C55D4A89-0F6A-4B3E-ACA1-E73FEB0E79F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545" name="Text Box 124">
          <a:extLst>
            <a:ext uri="{FF2B5EF4-FFF2-40B4-BE49-F238E27FC236}">
              <a16:creationId xmlns:a16="http://schemas.microsoft.com/office/drawing/2014/main" id="{E4348E46-E8CD-4CD5-B730-3B439700768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546" name="Text Box 126">
          <a:extLst>
            <a:ext uri="{FF2B5EF4-FFF2-40B4-BE49-F238E27FC236}">
              <a16:creationId xmlns:a16="http://schemas.microsoft.com/office/drawing/2014/main" id="{09AD91A4-DE6A-475F-BDAC-4C8298BA98C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547" name="Text Box 127">
          <a:extLst>
            <a:ext uri="{FF2B5EF4-FFF2-40B4-BE49-F238E27FC236}">
              <a16:creationId xmlns:a16="http://schemas.microsoft.com/office/drawing/2014/main" id="{3ECB1A16-5838-497D-A761-D72E9CACCAD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548" name="Text Box 128">
          <a:extLst>
            <a:ext uri="{FF2B5EF4-FFF2-40B4-BE49-F238E27FC236}">
              <a16:creationId xmlns:a16="http://schemas.microsoft.com/office/drawing/2014/main" id="{FA597965-4131-4449-B3ED-8AB0EC907F5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49" name="Text Box 130">
          <a:extLst>
            <a:ext uri="{FF2B5EF4-FFF2-40B4-BE49-F238E27FC236}">
              <a16:creationId xmlns:a16="http://schemas.microsoft.com/office/drawing/2014/main" id="{E5E3F8E9-3731-4692-8196-DF98F06ECF4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50" name="Text Box 131">
          <a:extLst>
            <a:ext uri="{FF2B5EF4-FFF2-40B4-BE49-F238E27FC236}">
              <a16:creationId xmlns:a16="http://schemas.microsoft.com/office/drawing/2014/main" id="{FC044047-A877-4C41-AE56-53BAFE8F300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51" name="Text Box 132">
          <a:extLst>
            <a:ext uri="{FF2B5EF4-FFF2-40B4-BE49-F238E27FC236}">
              <a16:creationId xmlns:a16="http://schemas.microsoft.com/office/drawing/2014/main" id="{78A3F177-FACB-4236-B347-B25EB4B5EF5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52" name="Text Box 134">
          <a:extLst>
            <a:ext uri="{FF2B5EF4-FFF2-40B4-BE49-F238E27FC236}">
              <a16:creationId xmlns:a16="http://schemas.microsoft.com/office/drawing/2014/main" id="{A7D871E4-AC94-4DC7-9337-D921B7ABE74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53" name="Text Box 135">
          <a:extLst>
            <a:ext uri="{FF2B5EF4-FFF2-40B4-BE49-F238E27FC236}">
              <a16:creationId xmlns:a16="http://schemas.microsoft.com/office/drawing/2014/main" id="{077CC94D-E2B6-4EED-A03C-76D0F69D31F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54" name="Text Box 136">
          <a:extLst>
            <a:ext uri="{FF2B5EF4-FFF2-40B4-BE49-F238E27FC236}">
              <a16:creationId xmlns:a16="http://schemas.microsoft.com/office/drawing/2014/main" id="{015E9C2B-460D-42DC-A1CA-A6CBAC09614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55" name="Text Box 139">
          <a:extLst>
            <a:ext uri="{FF2B5EF4-FFF2-40B4-BE49-F238E27FC236}">
              <a16:creationId xmlns:a16="http://schemas.microsoft.com/office/drawing/2014/main" id="{D07CCDF6-4EFD-4CED-B213-F5E1D87AD49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56" name="Text Box 140">
          <a:extLst>
            <a:ext uri="{FF2B5EF4-FFF2-40B4-BE49-F238E27FC236}">
              <a16:creationId xmlns:a16="http://schemas.microsoft.com/office/drawing/2014/main" id="{B820B00C-F4D7-4DEC-9521-615D6823702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57" name="Text Box 141">
          <a:extLst>
            <a:ext uri="{FF2B5EF4-FFF2-40B4-BE49-F238E27FC236}">
              <a16:creationId xmlns:a16="http://schemas.microsoft.com/office/drawing/2014/main" id="{45461201-96A7-4DA1-87B7-79F02807AE5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558" name="Text Box 143">
          <a:extLst>
            <a:ext uri="{FF2B5EF4-FFF2-40B4-BE49-F238E27FC236}">
              <a16:creationId xmlns:a16="http://schemas.microsoft.com/office/drawing/2014/main" id="{58B30B2E-757F-4898-8AC2-DBB4256058A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559" name="Text Box 144">
          <a:extLst>
            <a:ext uri="{FF2B5EF4-FFF2-40B4-BE49-F238E27FC236}">
              <a16:creationId xmlns:a16="http://schemas.microsoft.com/office/drawing/2014/main" id="{D368AE04-37F0-43A5-B659-4C225231409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560" name="Text Box 145">
          <a:extLst>
            <a:ext uri="{FF2B5EF4-FFF2-40B4-BE49-F238E27FC236}">
              <a16:creationId xmlns:a16="http://schemas.microsoft.com/office/drawing/2014/main" id="{36B7BEFC-0138-4C06-A025-23F8CA16B13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561" name="Text Box 146">
          <a:extLst>
            <a:ext uri="{FF2B5EF4-FFF2-40B4-BE49-F238E27FC236}">
              <a16:creationId xmlns:a16="http://schemas.microsoft.com/office/drawing/2014/main" id="{B0358795-1BA9-45F0-9C4B-7D1B87C2651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562" name="Text Box 147">
          <a:extLst>
            <a:ext uri="{FF2B5EF4-FFF2-40B4-BE49-F238E27FC236}">
              <a16:creationId xmlns:a16="http://schemas.microsoft.com/office/drawing/2014/main" id="{264A01AD-A60D-4116-8F1D-B9C649DE974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563" name="Text Box 149">
          <a:extLst>
            <a:ext uri="{FF2B5EF4-FFF2-40B4-BE49-F238E27FC236}">
              <a16:creationId xmlns:a16="http://schemas.microsoft.com/office/drawing/2014/main" id="{9F01C57B-4DE0-4608-A940-56847020716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564" name="Text Box 150">
          <a:extLst>
            <a:ext uri="{FF2B5EF4-FFF2-40B4-BE49-F238E27FC236}">
              <a16:creationId xmlns:a16="http://schemas.microsoft.com/office/drawing/2014/main" id="{553E7822-0FB0-4420-94BC-882402C44DB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565" name="Text Box 151">
          <a:extLst>
            <a:ext uri="{FF2B5EF4-FFF2-40B4-BE49-F238E27FC236}">
              <a16:creationId xmlns:a16="http://schemas.microsoft.com/office/drawing/2014/main" id="{C35CD947-967C-4A71-8B24-4B090D40EEF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66" name="Text Box 153">
          <a:extLst>
            <a:ext uri="{FF2B5EF4-FFF2-40B4-BE49-F238E27FC236}">
              <a16:creationId xmlns:a16="http://schemas.microsoft.com/office/drawing/2014/main" id="{FD45CC6A-C288-4F07-BB68-54BD8B9A99D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67" name="Text Box 154">
          <a:extLst>
            <a:ext uri="{FF2B5EF4-FFF2-40B4-BE49-F238E27FC236}">
              <a16:creationId xmlns:a16="http://schemas.microsoft.com/office/drawing/2014/main" id="{953ED900-5418-492F-AC30-33900430B3E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68" name="Text Box 155">
          <a:extLst>
            <a:ext uri="{FF2B5EF4-FFF2-40B4-BE49-F238E27FC236}">
              <a16:creationId xmlns:a16="http://schemas.microsoft.com/office/drawing/2014/main" id="{3B367BB0-A388-4CDF-9A98-A5BE38D5ED6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69" name="Text Box 156">
          <a:extLst>
            <a:ext uri="{FF2B5EF4-FFF2-40B4-BE49-F238E27FC236}">
              <a16:creationId xmlns:a16="http://schemas.microsoft.com/office/drawing/2014/main" id="{33F709F3-365C-4572-9C38-93357EE6DBD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70" name="Text Box 157">
          <a:extLst>
            <a:ext uri="{FF2B5EF4-FFF2-40B4-BE49-F238E27FC236}">
              <a16:creationId xmlns:a16="http://schemas.microsoft.com/office/drawing/2014/main" id="{8D010FE9-1783-4272-A8F9-480B0FE21DA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71" name="Text Box 159">
          <a:extLst>
            <a:ext uri="{FF2B5EF4-FFF2-40B4-BE49-F238E27FC236}">
              <a16:creationId xmlns:a16="http://schemas.microsoft.com/office/drawing/2014/main" id="{F781F313-388C-4821-8896-4B67E4A22E3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72" name="Text Box 160">
          <a:extLst>
            <a:ext uri="{FF2B5EF4-FFF2-40B4-BE49-F238E27FC236}">
              <a16:creationId xmlns:a16="http://schemas.microsoft.com/office/drawing/2014/main" id="{165EEE35-10EC-4ACB-88B2-991B6D03F9B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73" name="Text Box 161">
          <a:extLst>
            <a:ext uri="{FF2B5EF4-FFF2-40B4-BE49-F238E27FC236}">
              <a16:creationId xmlns:a16="http://schemas.microsoft.com/office/drawing/2014/main" id="{E613EDE6-B073-4703-97A9-3417E2E361B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74" name="Text Box 102">
          <a:extLst>
            <a:ext uri="{FF2B5EF4-FFF2-40B4-BE49-F238E27FC236}">
              <a16:creationId xmlns:a16="http://schemas.microsoft.com/office/drawing/2014/main" id="{2646D4C6-A745-40CF-B6D2-B777E973E35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75" name="Text Box 103">
          <a:extLst>
            <a:ext uri="{FF2B5EF4-FFF2-40B4-BE49-F238E27FC236}">
              <a16:creationId xmlns:a16="http://schemas.microsoft.com/office/drawing/2014/main" id="{CF7A4987-115C-444F-9B70-FC4F3F69F66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76" name="Text Box 104">
          <a:extLst>
            <a:ext uri="{FF2B5EF4-FFF2-40B4-BE49-F238E27FC236}">
              <a16:creationId xmlns:a16="http://schemas.microsoft.com/office/drawing/2014/main" id="{D12EFE06-0E08-49D6-A468-A4E69E501EB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77" name="Text Box 118">
          <a:extLst>
            <a:ext uri="{FF2B5EF4-FFF2-40B4-BE49-F238E27FC236}">
              <a16:creationId xmlns:a16="http://schemas.microsoft.com/office/drawing/2014/main" id="{A2C0AAEB-A0CE-4E1C-B051-39F4C7E8F7D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78" name="Text Box 119">
          <a:extLst>
            <a:ext uri="{FF2B5EF4-FFF2-40B4-BE49-F238E27FC236}">
              <a16:creationId xmlns:a16="http://schemas.microsoft.com/office/drawing/2014/main" id="{960CE8E4-6DE3-4FDD-B551-9B833395D38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79" name="Text Box 139">
          <a:extLst>
            <a:ext uri="{FF2B5EF4-FFF2-40B4-BE49-F238E27FC236}">
              <a16:creationId xmlns:a16="http://schemas.microsoft.com/office/drawing/2014/main" id="{D52AD794-CC06-4D10-8B0F-3341303D287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80" name="Text Box 140">
          <a:extLst>
            <a:ext uri="{FF2B5EF4-FFF2-40B4-BE49-F238E27FC236}">
              <a16:creationId xmlns:a16="http://schemas.microsoft.com/office/drawing/2014/main" id="{8610F231-810C-4E14-918E-69F2C6D64AE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81" name="Text Box 141">
          <a:extLst>
            <a:ext uri="{FF2B5EF4-FFF2-40B4-BE49-F238E27FC236}">
              <a16:creationId xmlns:a16="http://schemas.microsoft.com/office/drawing/2014/main" id="{8AB70E73-43A5-4BB9-A237-F98A9660317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82" name="Text Box 102">
          <a:extLst>
            <a:ext uri="{FF2B5EF4-FFF2-40B4-BE49-F238E27FC236}">
              <a16:creationId xmlns:a16="http://schemas.microsoft.com/office/drawing/2014/main" id="{1F691BB0-86FD-4C3F-B703-84989AE62D5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83" name="Text Box 103">
          <a:extLst>
            <a:ext uri="{FF2B5EF4-FFF2-40B4-BE49-F238E27FC236}">
              <a16:creationId xmlns:a16="http://schemas.microsoft.com/office/drawing/2014/main" id="{1784E0EA-AEB9-4A94-8792-FA5C1F3829A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84" name="Text Box 104">
          <a:extLst>
            <a:ext uri="{FF2B5EF4-FFF2-40B4-BE49-F238E27FC236}">
              <a16:creationId xmlns:a16="http://schemas.microsoft.com/office/drawing/2014/main" id="{7FDA5927-D469-4582-AF8C-D1B8A80FA99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85" name="Text Box 118">
          <a:extLst>
            <a:ext uri="{FF2B5EF4-FFF2-40B4-BE49-F238E27FC236}">
              <a16:creationId xmlns:a16="http://schemas.microsoft.com/office/drawing/2014/main" id="{A97C7CBD-9E02-44B1-B2E1-74345C8AE5A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86" name="Text Box 119">
          <a:extLst>
            <a:ext uri="{FF2B5EF4-FFF2-40B4-BE49-F238E27FC236}">
              <a16:creationId xmlns:a16="http://schemas.microsoft.com/office/drawing/2014/main" id="{E771FABF-33E8-4D17-B26D-10983D81B7E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87" name="Text Box 139">
          <a:extLst>
            <a:ext uri="{FF2B5EF4-FFF2-40B4-BE49-F238E27FC236}">
              <a16:creationId xmlns:a16="http://schemas.microsoft.com/office/drawing/2014/main" id="{C58FDA84-20FF-48DB-9B93-F389733812A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88" name="Text Box 140">
          <a:extLst>
            <a:ext uri="{FF2B5EF4-FFF2-40B4-BE49-F238E27FC236}">
              <a16:creationId xmlns:a16="http://schemas.microsoft.com/office/drawing/2014/main" id="{5B6C3035-B372-4C1E-BE21-1D0107AFA62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89" name="Text Box 141">
          <a:extLst>
            <a:ext uri="{FF2B5EF4-FFF2-40B4-BE49-F238E27FC236}">
              <a16:creationId xmlns:a16="http://schemas.microsoft.com/office/drawing/2014/main" id="{EED60A78-A3E8-4E38-999A-05757192C9F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90" name="Text Box 102">
          <a:extLst>
            <a:ext uri="{FF2B5EF4-FFF2-40B4-BE49-F238E27FC236}">
              <a16:creationId xmlns:a16="http://schemas.microsoft.com/office/drawing/2014/main" id="{343B7F9C-52A1-4A3E-A957-34193747FAA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91" name="Text Box 103">
          <a:extLst>
            <a:ext uri="{FF2B5EF4-FFF2-40B4-BE49-F238E27FC236}">
              <a16:creationId xmlns:a16="http://schemas.microsoft.com/office/drawing/2014/main" id="{262C6E68-1B68-4AB9-8E46-B7CE3266F40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92" name="Text Box 104">
          <a:extLst>
            <a:ext uri="{FF2B5EF4-FFF2-40B4-BE49-F238E27FC236}">
              <a16:creationId xmlns:a16="http://schemas.microsoft.com/office/drawing/2014/main" id="{26DC425A-D4FE-4EFE-BBD3-805145C9F2C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93" name="Text Box 118">
          <a:extLst>
            <a:ext uri="{FF2B5EF4-FFF2-40B4-BE49-F238E27FC236}">
              <a16:creationId xmlns:a16="http://schemas.microsoft.com/office/drawing/2014/main" id="{AC1C318B-DF57-4E5A-8AF8-0EE62F62F19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94" name="Text Box 119">
          <a:extLst>
            <a:ext uri="{FF2B5EF4-FFF2-40B4-BE49-F238E27FC236}">
              <a16:creationId xmlns:a16="http://schemas.microsoft.com/office/drawing/2014/main" id="{8CF7F285-09B7-45C0-96B6-C94911A70FD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95" name="Text Box 139">
          <a:extLst>
            <a:ext uri="{FF2B5EF4-FFF2-40B4-BE49-F238E27FC236}">
              <a16:creationId xmlns:a16="http://schemas.microsoft.com/office/drawing/2014/main" id="{FFDADE7E-32A6-4F51-AD6F-34ED0B9EFAF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96" name="Text Box 140">
          <a:extLst>
            <a:ext uri="{FF2B5EF4-FFF2-40B4-BE49-F238E27FC236}">
              <a16:creationId xmlns:a16="http://schemas.microsoft.com/office/drawing/2014/main" id="{EECA1027-33A9-46D9-A760-7998FAED118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97" name="Text Box 141">
          <a:extLst>
            <a:ext uri="{FF2B5EF4-FFF2-40B4-BE49-F238E27FC236}">
              <a16:creationId xmlns:a16="http://schemas.microsoft.com/office/drawing/2014/main" id="{2A019035-7395-41C6-8787-D35A6C909D9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98" name="Text Box 80">
          <a:extLst>
            <a:ext uri="{FF2B5EF4-FFF2-40B4-BE49-F238E27FC236}">
              <a16:creationId xmlns:a16="http://schemas.microsoft.com/office/drawing/2014/main" id="{DB318380-4D19-46D9-8654-9D67DF65699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599" name="Text Box 97">
          <a:extLst>
            <a:ext uri="{FF2B5EF4-FFF2-40B4-BE49-F238E27FC236}">
              <a16:creationId xmlns:a16="http://schemas.microsoft.com/office/drawing/2014/main" id="{D721D8B7-4252-45F0-B319-8F6BEDF26A7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00" name="Text Box 99">
          <a:extLst>
            <a:ext uri="{FF2B5EF4-FFF2-40B4-BE49-F238E27FC236}">
              <a16:creationId xmlns:a16="http://schemas.microsoft.com/office/drawing/2014/main" id="{D864AD54-24F6-404B-8B60-AE2358C96A4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01" name="Text Box 102">
          <a:extLst>
            <a:ext uri="{FF2B5EF4-FFF2-40B4-BE49-F238E27FC236}">
              <a16:creationId xmlns:a16="http://schemas.microsoft.com/office/drawing/2014/main" id="{7688249B-8803-4DA9-99C9-1B87559F78D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02" name="Text Box 103">
          <a:extLst>
            <a:ext uri="{FF2B5EF4-FFF2-40B4-BE49-F238E27FC236}">
              <a16:creationId xmlns:a16="http://schemas.microsoft.com/office/drawing/2014/main" id="{9B25B1DE-2CCA-406A-8DC9-4A24FC69057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03" name="Text Box 104">
          <a:extLst>
            <a:ext uri="{FF2B5EF4-FFF2-40B4-BE49-F238E27FC236}">
              <a16:creationId xmlns:a16="http://schemas.microsoft.com/office/drawing/2014/main" id="{8915CF62-C707-4F94-B427-56A7D831F59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04" name="Text Box 118">
          <a:extLst>
            <a:ext uri="{FF2B5EF4-FFF2-40B4-BE49-F238E27FC236}">
              <a16:creationId xmlns:a16="http://schemas.microsoft.com/office/drawing/2014/main" id="{F0ACDA7A-5CBF-41AE-8D8E-06FF5FA3F61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05" name="Text Box 119">
          <a:extLst>
            <a:ext uri="{FF2B5EF4-FFF2-40B4-BE49-F238E27FC236}">
              <a16:creationId xmlns:a16="http://schemas.microsoft.com/office/drawing/2014/main" id="{9711863D-3B05-4F73-A88C-D9FE2506C9B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06" name="Text Box 139">
          <a:extLst>
            <a:ext uri="{FF2B5EF4-FFF2-40B4-BE49-F238E27FC236}">
              <a16:creationId xmlns:a16="http://schemas.microsoft.com/office/drawing/2014/main" id="{99343A89-0EA3-4121-8377-8E3ADB4067E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07" name="Text Box 140">
          <a:extLst>
            <a:ext uri="{FF2B5EF4-FFF2-40B4-BE49-F238E27FC236}">
              <a16:creationId xmlns:a16="http://schemas.microsoft.com/office/drawing/2014/main" id="{033B7820-8B41-4EE2-8DC2-A31A45CB628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08" name="Text Box 141">
          <a:extLst>
            <a:ext uri="{FF2B5EF4-FFF2-40B4-BE49-F238E27FC236}">
              <a16:creationId xmlns:a16="http://schemas.microsoft.com/office/drawing/2014/main" id="{EA80B961-46A4-41F6-9D17-FED07517997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09" name="Text Box 80">
          <a:extLst>
            <a:ext uri="{FF2B5EF4-FFF2-40B4-BE49-F238E27FC236}">
              <a16:creationId xmlns:a16="http://schemas.microsoft.com/office/drawing/2014/main" id="{9DDD3938-4884-45B8-A266-E16583B1576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10" name="Text Box 97">
          <a:extLst>
            <a:ext uri="{FF2B5EF4-FFF2-40B4-BE49-F238E27FC236}">
              <a16:creationId xmlns:a16="http://schemas.microsoft.com/office/drawing/2014/main" id="{7C6E0F74-3171-4992-A709-6D7454CC955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11" name="Text Box 99">
          <a:extLst>
            <a:ext uri="{FF2B5EF4-FFF2-40B4-BE49-F238E27FC236}">
              <a16:creationId xmlns:a16="http://schemas.microsoft.com/office/drawing/2014/main" id="{7B137E7D-27FF-4AAF-9F89-74894D35B1D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12" name="Text Box 102">
          <a:extLst>
            <a:ext uri="{FF2B5EF4-FFF2-40B4-BE49-F238E27FC236}">
              <a16:creationId xmlns:a16="http://schemas.microsoft.com/office/drawing/2014/main" id="{34A7454F-3F25-4F16-A0B3-D92AC880D6D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13" name="Text Box 103">
          <a:extLst>
            <a:ext uri="{FF2B5EF4-FFF2-40B4-BE49-F238E27FC236}">
              <a16:creationId xmlns:a16="http://schemas.microsoft.com/office/drawing/2014/main" id="{2FF95888-4B86-4689-98B1-4F721E08E45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14" name="Text Box 104">
          <a:extLst>
            <a:ext uri="{FF2B5EF4-FFF2-40B4-BE49-F238E27FC236}">
              <a16:creationId xmlns:a16="http://schemas.microsoft.com/office/drawing/2014/main" id="{FE9A35A1-4B69-4127-A1D8-6F0EF570921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15" name="Text Box 118">
          <a:extLst>
            <a:ext uri="{FF2B5EF4-FFF2-40B4-BE49-F238E27FC236}">
              <a16:creationId xmlns:a16="http://schemas.microsoft.com/office/drawing/2014/main" id="{82B78270-BEE6-4F08-9557-62DDE87C073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16" name="Text Box 119">
          <a:extLst>
            <a:ext uri="{FF2B5EF4-FFF2-40B4-BE49-F238E27FC236}">
              <a16:creationId xmlns:a16="http://schemas.microsoft.com/office/drawing/2014/main" id="{8F6117EC-8236-484C-81DB-3E6C515A9C4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17" name="Text Box 139">
          <a:extLst>
            <a:ext uri="{FF2B5EF4-FFF2-40B4-BE49-F238E27FC236}">
              <a16:creationId xmlns:a16="http://schemas.microsoft.com/office/drawing/2014/main" id="{F6E5BA91-F584-4F2C-AEC4-9F3B373EDB4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18" name="Text Box 140">
          <a:extLst>
            <a:ext uri="{FF2B5EF4-FFF2-40B4-BE49-F238E27FC236}">
              <a16:creationId xmlns:a16="http://schemas.microsoft.com/office/drawing/2014/main" id="{A7A5CFF3-4437-45C7-933F-41C5F771306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19" name="Text Box 141">
          <a:extLst>
            <a:ext uri="{FF2B5EF4-FFF2-40B4-BE49-F238E27FC236}">
              <a16:creationId xmlns:a16="http://schemas.microsoft.com/office/drawing/2014/main" id="{A5B90235-7EC3-42CD-A3B3-2BE2BDDF31F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20" name="Text Box 80">
          <a:extLst>
            <a:ext uri="{FF2B5EF4-FFF2-40B4-BE49-F238E27FC236}">
              <a16:creationId xmlns:a16="http://schemas.microsoft.com/office/drawing/2014/main" id="{A80954EA-A1FC-4246-8F8B-29B5AFD5E4D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21" name="Text Box 97">
          <a:extLst>
            <a:ext uri="{FF2B5EF4-FFF2-40B4-BE49-F238E27FC236}">
              <a16:creationId xmlns:a16="http://schemas.microsoft.com/office/drawing/2014/main" id="{078E779D-1A8C-4BD3-8795-7E36706C351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22" name="Text Box 99">
          <a:extLst>
            <a:ext uri="{FF2B5EF4-FFF2-40B4-BE49-F238E27FC236}">
              <a16:creationId xmlns:a16="http://schemas.microsoft.com/office/drawing/2014/main" id="{EE49D8D6-9B5E-436B-AE4A-710E65C38B6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23" name="Text Box 102">
          <a:extLst>
            <a:ext uri="{FF2B5EF4-FFF2-40B4-BE49-F238E27FC236}">
              <a16:creationId xmlns:a16="http://schemas.microsoft.com/office/drawing/2014/main" id="{D99C017B-66AC-468E-9FB9-C688CD2BED1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24" name="Text Box 103">
          <a:extLst>
            <a:ext uri="{FF2B5EF4-FFF2-40B4-BE49-F238E27FC236}">
              <a16:creationId xmlns:a16="http://schemas.microsoft.com/office/drawing/2014/main" id="{FEE40396-44E1-42BB-9559-EAE1B09163B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25" name="Text Box 104">
          <a:extLst>
            <a:ext uri="{FF2B5EF4-FFF2-40B4-BE49-F238E27FC236}">
              <a16:creationId xmlns:a16="http://schemas.microsoft.com/office/drawing/2014/main" id="{1BE6A25E-2377-4E13-8D99-133FB3150D1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26" name="Text Box 118">
          <a:extLst>
            <a:ext uri="{FF2B5EF4-FFF2-40B4-BE49-F238E27FC236}">
              <a16:creationId xmlns:a16="http://schemas.microsoft.com/office/drawing/2014/main" id="{20CA58A1-38B1-4F9A-94B9-D9B4CEBE1E6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27" name="Text Box 119">
          <a:extLst>
            <a:ext uri="{FF2B5EF4-FFF2-40B4-BE49-F238E27FC236}">
              <a16:creationId xmlns:a16="http://schemas.microsoft.com/office/drawing/2014/main" id="{EE992E79-4443-4209-92C7-24A74D9ECB1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28" name="Text Box 139">
          <a:extLst>
            <a:ext uri="{FF2B5EF4-FFF2-40B4-BE49-F238E27FC236}">
              <a16:creationId xmlns:a16="http://schemas.microsoft.com/office/drawing/2014/main" id="{2EB2FE90-3934-47B7-85A1-E2519445B75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29" name="Text Box 140">
          <a:extLst>
            <a:ext uri="{FF2B5EF4-FFF2-40B4-BE49-F238E27FC236}">
              <a16:creationId xmlns:a16="http://schemas.microsoft.com/office/drawing/2014/main" id="{3402227C-2CE0-43F1-8896-7F3C0A58E09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30" name="Text Box 141">
          <a:extLst>
            <a:ext uri="{FF2B5EF4-FFF2-40B4-BE49-F238E27FC236}">
              <a16:creationId xmlns:a16="http://schemas.microsoft.com/office/drawing/2014/main" id="{B28AEE09-A5E2-4DBA-8F29-507E08D20C3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31" name="Text Box 80">
          <a:extLst>
            <a:ext uri="{FF2B5EF4-FFF2-40B4-BE49-F238E27FC236}">
              <a16:creationId xmlns:a16="http://schemas.microsoft.com/office/drawing/2014/main" id="{9B7889CB-9BBE-4016-A661-53928BE28DD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32" name="Text Box 97">
          <a:extLst>
            <a:ext uri="{FF2B5EF4-FFF2-40B4-BE49-F238E27FC236}">
              <a16:creationId xmlns:a16="http://schemas.microsoft.com/office/drawing/2014/main" id="{F6264BB0-911A-4638-93CB-65F791BAEAD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33" name="Text Box 99">
          <a:extLst>
            <a:ext uri="{FF2B5EF4-FFF2-40B4-BE49-F238E27FC236}">
              <a16:creationId xmlns:a16="http://schemas.microsoft.com/office/drawing/2014/main" id="{3CAD5B62-3FD5-4643-8DB1-000F6659513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34" name="Text Box 102">
          <a:extLst>
            <a:ext uri="{FF2B5EF4-FFF2-40B4-BE49-F238E27FC236}">
              <a16:creationId xmlns:a16="http://schemas.microsoft.com/office/drawing/2014/main" id="{6E1A1C07-A36C-4B7C-BC67-B1A24CAC34E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35" name="Text Box 103">
          <a:extLst>
            <a:ext uri="{FF2B5EF4-FFF2-40B4-BE49-F238E27FC236}">
              <a16:creationId xmlns:a16="http://schemas.microsoft.com/office/drawing/2014/main" id="{87FE4DAB-D4F8-446E-B7AE-8BB14A6C42B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36" name="Text Box 104">
          <a:extLst>
            <a:ext uri="{FF2B5EF4-FFF2-40B4-BE49-F238E27FC236}">
              <a16:creationId xmlns:a16="http://schemas.microsoft.com/office/drawing/2014/main" id="{3EA0572A-124E-4034-B879-7213F44FDA0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637" name="Text Box 107">
          <a:extLst>
            <a:ext uri="{FF2B5EF4-FFF2-40B4-BE49-F238E27FC236}">
              <a16:creationId xmlns:a16="http://schemas.microsoft.com/office/drawing/2014/main" id="{AF778721-67D4-4E26-B124-2D86D84E703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638" name="Text Box 108">
          <a:extLst>
            <a:ext uri="{FF2B5EF4-FFF2-40B4-BE49-F238E27FC236}">
              <a16:creationId xmlns:a16="http://schemas.microsoft.com/office/drawing/2014/main" id="{BA041633-B1D2-431F-9AE8-E824FD4EFDE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639" name="Text Box 109">
          <a:extLst>
            <a:ext uri="{FF2B5EF4-FFF2-40B4-BE49-F238E27FC236}">
              <a16:creationId xmlns:a16="http://schemas.microsoft.com/office/drawing/2014/main" id="{8996196A-8F8D-4D81-A5FB-0179E441124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40" name="Text Box 112">
          <a:extLst>
            <a:ext uri="{FF2B5EF4-FFF2-40B4-BE49-F238E27FC236}">
              <a16:creationId xmlns:a16="http://schemas.microsoft.com/office/drawing/2014/main" id="{C2AB0BDF-EEAB-45D5-91DB-2C1EA71F473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41" name="Text Box 113">
          <a:extLst>
            <a:ext uri="{FF2B5EF4-FFF2-40B4-BE49-F238E27FC236}">
              <a16:creationId xmlns:a16="http://schemas.microsoft.com/office/drawing/2014/main" id="{4C9A2CB0-3B3D-4338-BB7A-CF471D742EE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42" name="Text Box 114">
          <a:extLst>
            <a:ext uri="{FF2B5EF4-FFF2-40B4-BE49-F238E27FC236}">
              <a16:creationId xmlns:a16="http://schemas.microsoft.com/office/drawing/2014/main" id="{D2F11DCD-25CF-499D-A846-BD24997CD84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43" name="Text Box 118">
          <a:extLst>
            <a:ext uri="{FF2B5EF4-FFF2-40B4-BE49-F238E27FC236}">
              <a16:creationId xmlns:a16="http://schemas.microsoft.com/office/drawing/2014/main" id="{9848AE2A-3ED2-4B4F-9B46-67FA593DAC2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44" name="Text Box 119">
          <a:extLst>
            <a:ext uri="{FF2B5EF4-FFF2-40B4-BE49-F238E27FC236}">
              <a16:creationId xmlns:a16="http://schemas.microsoft.com/office/drawing/2014/main" id="{A69010F5-9541-46CC-80B5-8E56C3E35A1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645" name="Text Box 122">
          <a:extLst>
            <a:ext uri="{FF2B5EF4-FFF2-40B4-BE49-F238E27FC236}">
              <a16:creationId xmlns:a16="http://schemas.microsoft.com/office/drawing/2014/main" id="{61F17DB3-AFDB-44BD-8A24-12E125755DB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646" name="Text Box 123">
          <a:extLst>
            <a:ext uri="{FF2B5EF4-FFF2-40B4-BE49-F238E27FC236}">
              <a16:creationId xmlns:a16="http://schemas.microsoft.com/office/drawing/2014/main" id="{C072F0AD-BA66-4FF8-B935-AF1FC206EA1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647" name="Text Box 124">
          <a:extLst>
            <a:ext uri="{FF2B5EF4-FFF2-40B4-BE49-F238E27FC236}">
              <a16:creationId xmlns:a16="http://schemas.microsoft.com/office/drawing/2014/main" id="{4E66DC7A-F95E-4776-AA3B-F6354CBB0DB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648" name="Text Box 126">
          <a:extLst>
            <a:ext uri="{FF2B5EF4-FFF2-40B4-BE49-F238E27FC236}">
              <a16:creationId xmlns:a16="http://schemas.microsoft.com/office/drawing/2014/main" id="{B1901F6F-1561-474C-B1D2-4EC3B59019F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649" name="Text Box 127">
          <a:extLst>
            <a:ext uri="{FF2B5EF4-FFF2-40B4-BE49-F238E27FC236}">
              <a16:creationId xmlns:a16="http://schemas.microsoft.com/office/drawing/2014/main" id="{74F47B79-D15D-4937-A2F9-75FA25E583C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650" name="Text Box 128">
          <a:extLst>
            <a:ext uri="{FF2B5EF4-FFF2-40B4-BE49-F238E27FC236}">
              <a16:creationId xmlns:a16="http://schemas.microsoft.com/office/drawing/2014/main" id="{7BB34B4C-34E6-4E4C-95E9-D161E1A9AA5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51" name="Text Box 130">
          <a:extLst>
            <a:ext uri="{FF2B5EF4-FFF2-40B4-BE49-F238E27FC236}">
              <a16:creationId xmlns:a16="http://schemas.microsoft.com/office/drawing/2014/main" id="{CFE3F66C-C404-41A3-8B98-E27B4D09226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52" name="Text Box 131">
          <a:extLst>
            <a:ext uri="{FF2B5EF4-FFF2-40B4-BE49-F238E27FC236}">
              <a16:creationId xmlns:a16="http://schemas.microsoft.com/office/drawing/2014/main" id="{689AA8EE-8CC8-4677-9862-3D28AB3BC04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53" name="Text Box 132">
          <a:extLst>
            <a:ext uri="{FF2B5EF4-FFF2-40B4-BE49-F238E27FC236}">
              <a16:creationId xmlns:a16="http://schemas.microsoft.com/office/drawing/2014/main" id="{A9FE0C13-C0AF-4598-A80A-3C386C10D25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54" name="Text Box 134">
          <a:extLst>
            <a:ext uri="{FF2B5EF4-FFF2-40B4-BE49-F238E27FC236}">
              <a16:creationId xmlns:a16="http://schemas.microsoft.com/office/drawing/2014/main" id="{96E62803-DA81-43FB-BC45-2B5859B0BA5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55" name="Text Box 135">
          <a:extLst>
            <a:ext uri="{FF2B5EF4-FFF2-40B4-BE49-F238E27FC236}">
              <a16:creationId xmlns:a16="http://schemas.microsoft.com/office/drawing/2014/main" id="{89CFF0FB-33DD-4C51-8AAD-D38A661FC20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56" name="Text Box 136">
          <a:extLst>
            <a:ext uri="{FF2B5EF4-FFF2-40B4-BE49-F238E27FC236}">
              <a16:creationId xmlns:a16="http://schemas.microsoft.com/office/drawing/2014/main" id="{9F8144C4-81CF-4C80-9793-21EFB15B10E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57" name="Text Box 139">
          <a:extLst>
            <a:ext uri="{FF2B5EF4-FFF2-40B4-BE49-F238E27FC236}">
              <a16:creationId xmlns:a16="http://schemas.microsoft.com/office/drawing/2014/main" id="{9C73B3E7-36A7-47CE-94AF-6C584E8F8CF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58" name="Text Box 140">
          <a:extLst>
            <a:ext uri="{FF2B5EF4-FFF2-40B4-BE49-F238E27FC236}">
              <a16:creationId xmlns:a16="http://schemas.microsoft.com/office/drawing/2014/main" id="{4D5F086C-D2A9-44EE-B837-189121BB783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59" name="Text Box 141">
          <a:extLst>
            <a:ext uri="{FF2B5EF4-FFF2-40B4-BE49-F238E27FC236}">
              <a16:creationId xmlns:a16="http://schemas.microsoft.com/office/drawing/2014/main" id="{8DE1E4A5-7576-4016-AC03-3515A00F0A6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660" name="Text Box 143">
          <a:extLst>
            <a:ext uri="{FF2B5EF4-FFF2-40B4-BE49-F238E27FC236}">
              <a16:creationId xmlns:a16="http://schemas.microsoft.com/office/drawing/2014/main" id="{EE97C454-1E62-4B79-9015-ECCA2230106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661" name="Text Box 144">
          <a:extLst>
            <a:ext uri="{FF2B5EF4-FFF2-40B4-BE49-F238E27FC236}">
              <a16:creationId xmlns:a16="http://schemas.microsoft.com/office/drawing/2014/main" id="{5E7DED2A-9812-4EAD-B331-14D840A5B6C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662" name="Text Box 145">
          <a:extLst>
            <a:ext uri="{FF2B5EF4-FFF2-40B4-BE49-F238E27FC236}">
              <a16:creationId xmlns:a16="http://schemas.microsoft.com/office/drawing/2014/main" id="{BAEF2FAF-A7F0-4574-AE30-B954846DAF1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663" name="Text Box 146">
          <a:extLst>
            <a:ext uri="{FF2B5EF4-FFF2-40B4-BE49-F238E27FC236}">
              <a16:creationId xmlns:a16="http://schemas.microsoft.com/office/drawing/2014/main" id="{179C2A18-C509-4637-A6FD-91364521D21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664" name="Text Box 147">
          <a:extLst>
            <a:ext uri="{FF2B5EF4-FFF2-40B4-BE49-F238E27FC236}">
              <a16:creationId xmlns:a16="http://schemas.microsoft.com/office/drawing/2014/main" id="{D7B4EFC2-40AD-4F10-AFAC-FDC1576F091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665" name="Text Box 149">
          <a:extLst>
            <a:ext uri="{FF2B5EF4-FFF2-40B4-BE49-F238E27FC236}">
              <a16:creationId xmlns:a16="http://schemas.microsoft.com/office/drawing/2014/main" id="{085830F6-012D-4B34-BC8C-7F715F1C1A7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666" name="Text Box 150">
          <a:extLst>
            <a:ext uri="{FF2B5EF4-FFF2-40B4-BE49-F238E27FC236}">
              <a16:creationId xmlns:a16="http://schemas.microsoft.com/office/drawing/2014/main" id="{4942144A-E3CC-4755-9886-4249FB13E03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667" name="Text Box 151">
          <a:extLst>
            <a:ext uri="{FF2B5EF4-FFF2-40B4-BE49-F238E27FC236}">
              <a16:creationId xmlns:a16="http://schemas.microsoft.com/office/drawing/2014/main" id="{1FDD21B1-7EFD-4FF2-9C84-E4468B91A48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68" name="Text Box 153">
          <a:extLst>
            <a:ext uri="{FF2B5EF4-FFF2-40B4-BE49-F238E27FC236}">
              <a16:creationId xmlns:a16="http://schemas.microsoft.com/office/drawing/2014/main" id="{B74C3785-548F-4070-82E0-671EC2EC17C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69" name="Text Box 154">
          <a:extLst>
            <a:ext uri="{FF2B5EF4-FFF2-40B4-BE49-F238E27FC236}">
              <a16:creationId xmlns:a16="http://schemas.microsoft.com/office/drawing/2014/main" id="{E1C54BCE-A21E-469C-BA1E-73BF0CF1B60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70" name="Text Box 155">
          <a:extLst>
            <a:ext uri="{FF2B5EF4-FFF2-40B4-BE49-F238E27FC236}">
              <a16:creationId xmlns:a16="http://schemas.microsoft.com/office/drawing/2014/main" id="{E3425402-BA42-494F-B132-CFC8824EFD1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71" name="Text Box 156">
          <a:extLst>
            <a:ext uri="{FF2B5EF4-FFF2-40B4-BE49-F238E27FC236}">
              <a16:creationId xmlns:a16="http://schemas.microsoft.com/office/drawing/2014/main" id="{DCE5563B-3C83-40BC-B3CA-EAC5EFFE473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72" name="Text Box 157">
          <a:extLst>
            <a:ext uri="{FF2B5EF4-FFF2-40B4-BE49-F238E27FC236}">
              <a16:creationId xmlns:a16="http://schemas.microsoft.com/office/drawing/2014/main" id="{1302B72D-9B84-4BE0-B644-AB8621869F3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73" name="Text Box 159">
          <a:extLst>
            <a:ext uri="{FF2B5EF4-FFF2-40B4-BE49-F238E27FC236}">
              <a16:creationId xmlns:a16="http://schemas.microsoft.com/office/drawing/2014/main" id="{0D1FA998-9438-44EC-82DF-45E83C0A246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74" name="Text Box 160">
          <a:extLst>
            <a:ext uri="{FF2B5EF4-FFF2-40B4-BE49-F238E27FC236}">
              <a16:creationId xmlns:a16="http://schemas.microsoft.com/office/drawing/2014/main" id="{0C66F83B-3875-41A1-8D85-3B4F0B79AE1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75" name="Text Box 161">
          <a:extLst>
            <a:ext uri="{FF2B5EF4-FFF2-40B4-BE49-F238E27FC236}">
              <a16:creationId xmlns:a16="http://schemas.microsoft.com/office/drawing/2014/main" id="{4253BDA1-4F1F-439D-93C2-62208EDEDEB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76" name="Text Box 102">
          <a:extLst>
            <a:ext uri="{FF2B5EF4-FFF2-40B4-BE49-F238E27FC236}">
              <a16:creationId xmlns:a16="http://schemas.microsoft.com/office/drawing/2014/main" id="{D9B32972-9916-4132-986D-893C0F348B6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77" name="Text Box 103">
          <a:extLst>
            <a:ext uri="{FF2B5EF4-FFF2-40B4-BE49-F238E27FC236}">
              <a16:creationId xmlns:a16="http://schemas.microsoft.com/office/drawing/2014/main" id="{B7650A1E-08D1-40FB-AE73-1A2F0AC395C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78" name="Text Box 104">
          <a:extLst>
            <a:ext uri="{FF2B5EF4-FFF2-40B4-BE49-F238E27FC236}">
              <a16:creationId xmlns:a16="http://schemas.microsoft.com/office/drawing/2014/main" id="{C6D65659-3CF0-4281-B371-5EBDF72C776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79" name="Text Box 118">
          <a:extLst>
            <a:ext uri="{FF2B5EF4-FFF2-40B4-BE49-F238E27FC236}">
              <a16:creationId xmlns:a16="http://schemas.microsoft.com/office/drawing/2014/main" id="{694E1240-722A-4BB4-8830-F1D1FAC8C88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80" name="Text Box 119">
          <a:extLst>
            <a:ext uri="{FF2B5EF4-FFF2-40B4-BE49-F238E27FC236}">
              <a16:creationId xmlns:a16="http://schemas.microsoft.com/office/drawing/2014/main" id="{CB7A473A-348A-4800-BE7E-465463E42BE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81" name="Text Box 139">
          <a:extLst>
            <a:ext uri="{FF2B5EF4-FFF2-40B4-BE49-F238E27FC236}">
              <a16:creationId xmlns:a16="http://schemas.microsoft.com/office/drawing/2014/main" id="{375EF2D7-B312-487C-9544-F9E5D3B583A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82" name="Text Box 140">
          <a:extLst>
            <a:ext uri="{FF2B5EF4-FFF2-40B4-BE49-F238E27FC236}">
              <a16:creationId xmlns:a16="http://schemas.microsoft.com/office/drawing/2014/main" id="{4F3E5EF1-21CD-48E1-9B6A-C9DFE61E90D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83" name="Text Box 141">
          <a:extLst>
            <a:ext uri="{FF2B5EF4-FFF2-40B4-BE49-F238E27FC236}">
              <a16:creationId xmlns:a16="http://schemas.microsoft.com/office/drawing/2014/main" id="{EEAB4139-87B1-4A9C-9799-8E945D7E38F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84" name="Text Box 102">
          <a:extLst>
            <a:ext uri="{FF2B5EF4-FFF2-40B4-BE49-F238E27FC236}">
              <a16:creationId xmlns:a16="http://schemas.microsoft.com/office/drawing/2014/main" id="{1D58A13A-7051-45E8-AFEE-4014F03F42B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85" name="Text Box 103">
          <a:extLst>
            <a:ext uri="{FF2B5EF4-FFF2-40B4-BE49-F238E27FC236}">
              <a16:creationId xmlns:a16="http://schemas.microsoft.com/office/drawing/2014/main" id="{8169BE20-B8AD-4C14-B1D4-5AB3F08D8EF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86" name="Text Box 104">
          <a:extLst>
            <a:ext uri="{FF2B5EF4-FFF2-40B4-BE49-F238E27FC236}">
              <a16:creationId xmlns:a16="http://schemas.microsoft.com/office/drawing/2014/main" id="{F06CC8B4-883E-46FD-910A-0CE4E471D55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87" name="Text Box 118">
          <a:extLst>
            <a:ext uri="{FF2B5EF4-FFF2-40B4-BE49-F238E27FC236}">
              <a16:creationId xmlns:a16="http://schemas.microsoft.com/office/drawing/2014/main" id="{FFBC0E14-3663-4B69-B028-355E59BF62B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88" name="Text Box 119">
          <a:extLst>
            <a:ext uri="{FF2B5EF4-FFF2-40B4-BE49-F238E27FC236}">
              <a16:creationId xmlns:a16="http://schemas.microsoft.com/office/drawing/2014/main" id="{18FDCCB6-54F6-459A-ABB2-A5EBDBB07BD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89" name="Text Box 139">
          <a:extLst>
            <a:ext uri="{FF2B5EF4-FFF2-40B4-BE49-F238E27FC236}">
              <a16:creationId xmlns:a16="http://schemas.microsoft.com/office/drawing/2014/main" id="{8A8D6423-4F5B-4B45-A180-B33B2663857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90" name="Text Box 140">
          <a:extLst>
            <a:ext uri="{FF2B5EF4-FFF2-40B4-BE49-F238E27FC236}">
              <a16:creationId xmlns:a16="http://schemas.microsoft.com/office/drawing/2014/main" id="{D2F31FC8-7D85-4DF4-89B3-A3BFCAD3B18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91" name="Text Box 141">
          <a:extLst>
            <a:ext uri="{FF2B5EF4-FFF2-40B4-BE49-F238E27FC236}">
              <a16:creationId xmlns:a16="http://schemas.microsoft.com/office/drawing/2014/main" id="{62D67161-7497-4F4F-958D-82E3B84C75B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92" name="Text Box 102">
          <a:extLst>
            <a:ext uri="{FF2B5EF4-FFF2-40B4-BE49-F238E27FC236}">
              <a16:creationId xmlns:a16="http://schemas.microsoft.com/office/drawing/2014/main" id="{1CF5FC9B-054F-4A12-BC2E-98D43476EE8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93" name="Text Box 103">
          <a:extLst>
            <a:ext uri="{FF2B5EF4-FFF2-40B4-BE49-F238E27FC236}">
              <a16:creationId xmlns:a16="http://schemas.microsoft.com/office/drawing/2014/main" id="{3CE68DDB-C270-495D-AB5D-6F85531997C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94" name="Text Box 104">
          <a:extLst>
            <a:ext uri="{FF2B5EF4-FFF2-40B4-BE49-F238E27FC236}">
              <a16:creationId xmlns:a16="http://schemas.microsoft.com/office/drawing/2014/main" id="{5D0DDECC-A368-499C-8798-9D04D4ABF1B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95" name="Text Box 118">
          <a:extLst>
            <a:ext uri="{FF2B5EF4-FFF2-40B4-BE49-F238E27FC236}">
              <a16:creationId xmlns:a16="http://schemas.microsoft.com/office/drawing/2014/main" id="{3BE0A5FB-2734-41DB-AE35-C22A14C318F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96" name="Text Box 119">
          <a:extLst>
            <a:ext uri="{FF2B5EF4-FFF2-40B4-BE49-F238E27FC236}">
              <a16:creationId xmlns:a16="http://schemas.microsoft.com/office/drawing/2014/main" id="{ABF0649C-EB14-46BB-B9B1-A12B51AFC2D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97" name="Text Box 139">
          <a:extLst>
            <a:ext uri="{FF2B5EF4-FFF2-40B4-BE49-F238E27FC236}">
              <a16:creationId xmlns:a16="http://schemas.microsoft.com/office/drawing/2014/main" id="{7A610827-51BC-4E34-AD38-4D9ECD16274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98" name="Text Box 140">
          <a:extLst>
            <a:ext uri="{FF2B5EF4-FFF2-40B4-BE49-F238E27FC236}">
              <a16:creationId xmlns:a16="http://schemas.microsoft.com/office/drawing/2014/main" id="{52A5B439-48A8-448F-BF3C-9CE70984DC6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699" name="Text Box 141">
          <a:extLst>
            <a:ext uri="{FF2B5EF4-FFF2-40B4-BE49-F238E27FC236}">
              <a16:creationId xmlns:a16="http://schemas.microsoft.com/office/drawing/2014/main" id="{0098F335-09EC-41AD-81CD-42012FBDA04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00" name="Text Box 80">
          <a:extLst>
            <a:ext uri="{FF2B5EF4-FFF2-40B4-BE49-F238E27FC236}">
              <a16:creationId xmlns:a16="http://schemas.microsoft.com/office/drawing/2014/main" id="{1CB56063-077B-4459-B3CD-3A01D5C1ABA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01" name="Text Box 97">
          <a:extLst>
            <a:ext uri="{FF2B5EF4-FFF2-40B4-BE49-F238E27FC236}">
              <a16:creationId xmlns:a16="http://schemas.microsoft.com/office/drawing/2014/main" id="{E69A044F-37F2-416F-BAD3-F68ED5953E1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02" name="Text Box 99">
          <a:extLst>
            <a:ext uri="{FF2B5EF4-FFF2-40B4-BE49-F238E27FC236}">
              <a16:creationId xmlns:a16="http://schemas.microsoft.com/office/drawing/2014/main" id="{94FF845A-2BF1-4FA8-A026-3E264B03526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03" name="Text Box 102">
          <a:extLst>
            <a:ext uri="{FF2B5EF4-FFF2-40B4-BE49-F238E27FC236}">
              <a16:creationId xmlns:a16="http://schemas.microsoft.com/office/drawing/2014/main" id="{F43EF349-3287-44A7-8D14-751532BA1C4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04" name="Text Box 103">
          <a:extLst>
            <a:ext uri="{FF2B5EF4-FFF2-40B4-BE49-F238E27FC236}">
              <a16:creationId xmlns:a16="http://schemas.microsoft.com/office/drawing/2014/main" id="{6AA08FCE-55FC-4834-991D-54E0DB97CA2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05" name="Text Box 104">
          <a:extLst>
            <a:ext uri="{FF2B5EF4-FFF2-40B4-BE49-F238E27FC236}">
              <a16:creationId xmlns:a16="http://schemas.microsoft.com/office/drawing/2014/main" id="{FEAEC7A6-4C37-4D69-B1E1-E93F20F7670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06" name="Text Box 118">
          <a:extLst>
            <a:ext uri="{FF2B5EF4-FFF2-40B4-BE49-F238E27FC236}">
              <a16:creationId xmlns:a16="http://schemas.microsoft.com/office/drawing/2014/main" id="{B749D8A2-4AF0-48A5-A091-E13B1496F35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07" name="Text Box 119">
          <a:extLst>
            <a:ext uri="{FF2B5EF4-FFF2-40B4-BE49-F238E27FC236}">
              <a16:creationId xmlns:a16="http://schemas.microsoft.com/office/drawing/2014/main" id="{1F4B2042-FA82-4BD3-83C8-AB7961B93D8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08" name="Text Box 139">
          <a:extLst>
            <a:ext uri="{FF2B5EF4-FFF2-40B4-BE49-F238E27FC236}">
              <a16:creationId xmlns:a16="http://schemas.microsoft.com/office/drawing/2014/main" id="{5AC3313B-84FE-462A-8E10-49AAD96B988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09" name="Text Box 140">
          <a:extLst>
            <a:ext uri="{FF2B5EF4-FFF2-40B4-BE49-F238E27FC236}">
              <a16:creationId xmlns:a16="http://schemas.microsoft.com/office/drawing/2014/main" id="{3BB94E4C-52A2-452B-B98E-5188C99A97D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10" name="Text Box 141">
          <a:extLst>
            <a:ext uri="{FF2B5EF4-FFF2-40B4-BE49-F238E27FC236}">
              <a16:creationId xmlns:a16="http://schemas.microsoft.com/office/drawing/2014/main" id="{A9D4A12B-2C72-4EF9-885F-2741423CD91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11" name="Text Box 80">
          <a:extLst>
            <a:ext uri="{FF2B5EF4-FFF2-40B4-BE49-F238E27FC236}">
              <a16:creationId xmlns:a16="http://schemas.microsoft.com/office/drawing/2014/main" id="{9BC4EC5A-A23B-47AD-9068-DBC1B5AE391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12" name="Text Box 97">
          <a:extLst>
            <a:ext uri="{FF2B5EF4-FFF2-40B4-BE49-F238E27FC236}">
              <a16:creationId xmlns:a16="http://schemas.microsoft.com/office/drawing/2014/main" id="{B6CA6292-3DC2-4D6D-AD76-782FB3E0590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13" name="Text Box 99">
          <a:extLst>
            <a:ext uri="{FF2B5EF4-FFF2-40B4-BE49-F238E27FC236}">
              <a16:creationId xmlns:a16="http://schemas.microsoft.com/office/drawing/2014/main" id="{86993EF1-168B-4C8E-A026-62A209E63A0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14" name="Text Box 102">
          <a:extLst>
            <a:ext uri="{FF2B5EF4-FFF2-40B4-BE49-F238E27FC236}">
              <a16:creationId xmlns:a16="http://schemas.microsoft.com/office/drawing/2014/main" id="{C158A739-EB8D-411C-9C60-90D7DC692B6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15" name="Text Box 103">
          <a:extLst>
            <a:ext uri="{FF2B5EF4-FFF2-40B4-BE49-F238E27FC236}">
              <a16:creationId xmlns:a16="http://schemas.microsoft.com/office/drawing/2014/main" id="{634F30F1-CDB6-4401-AB7F-7F53DE18BEF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16" name="Text Box 104">
          <a:extLst>
            <a:ext uri="{FF2B5EF4-FFF2-40B4-BE49-F238E27FC236}">
              <a16:creationId xmlns:a16="http://schemas.microsoft.com/office/drawing/2014/main" id="{61BE22D6-399A-47E5-B37E-0C6B9839508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17" name="Text Box 118">
          <a:extLst>
            <a:ext uri="{FF2B5EF4-FFF2-40B4-BE49-F238E27FC236}">
              <a16:creationId xmlns:a16="http://schemas.microsoft.com/office/drawing/2014/main" id="{97B38EFC-D480-43EC-BC75-8B76EF429B3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18" name="Text Box 119">
          <a:extLst>
            <a:ext uri="{FF2B5EF4-FFF2-40B4-BE49-F238E27FC236}">
              <a16:creationId xmlns:a16="http://schemas.microsoft.com/office/drawing/2014/main" id="{BFE40B37-770A-4D1D-BD64-1763519E004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19" name="Text Box 139">
          <a:extLst>
            <a:ext uri="{FF2B5EF4-FFF2-40B4-BE49-F238E27FC236}">
              <a16:creationId xmlns:a16="http://schemas.microsoft.com/office/drawing/2014/main" id="{D57F207F-9781-4586-839C-0E9AC57C07B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20" name="Text Box 140">
          <a:extLst>
            <a:ext uri="{FF2B5EF4-FFF2-40B4-BE49-F238E27FC236}">
              <a16:creationId xmlns:a16="http://schemas.microsoft.com/office/drawing/2014/main" id="{20246195-14D2-4255-9AF8-EDEA637C893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21" name="Text Box 141">
          <a:extLst>
            <a:ext uri="{FF2B5EF4-FFF2-40B4-BE49-F238E27FC236}">
              <a16:creationId xmlns:a16="http://schemas.microsoft.com/office/drawing/2014/main" id="{9B164370-14FE-4E30-9E74-414B32FC853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22" name="Text Box 80">
          <a:extLst>
            <a:ext uri="{FF2B5EF4-FFF2-40B4-BE49-F238E27FC236}">
              <a16:creationId xmlns:a16="http://schemas.microsoft.com/office/drawing/2014/main" id="{5B0A4FB2-5A85-487A-94BE-F8F6715AD44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23" name="Text Box 97">
          <a:extLst>
            <a:ext uri="{FF2B5EF4-FFF2-40B4-BE49-F238E27FC236}">
              <a16:creationId xmlns:a16="http://schemas.microsoft.com/office/drawing/2014/main" id="{7E1FB425-F429-4697-B5E4-619C406B452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24" name="Text Box 99">
          <a:extLst>
            <a:ext uri="{FF2B5EF4-FFF2-40B4-BE49-F238E27FC236}">
              <a16:creationId xmlns:a16="http://schemas.microsoft.com/office/drawing/2014/main" id="{9B094B07-28A6-475C-B0C2-2451D53B962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25" name="Text Box 102">
          <a:extLst>
            <a:ext uri="{FF2B5EF4-FFF2-40B4-BE49-F238E27FC236}">
              <a16:creationId xmlns:a16="http://schemas.microsoft.com/office/drawing/2014/main" id="{66AF1946-2F3A-4A13-A4A6-AA0B962C0E1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26" name="Text Box 103">
          <a:extLst>
            <a:ext uri="{FF2B5EF4-FFF2-40B4-BE49-F238E27FC236}">
              <a16:creationId xmlns:a16="http://schemas.microsoft.com/office/drawing/2014/main" id="{8709E3B2-3199-4F0C-8269-49100FF26F3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27" name="Text Box 104">
          <a:extLst>
            <a:ext uri="{FF2B5EF4-FFF2-40B4-BE49-F238E27FC236}">
              <a16:creationId xmlns:a16="http://schemas.microsoft.com/office/drawing/2014/main" id="{A5C4765B-48C3-4CB0-AAE3-67FADFD0667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28" name="Text Box 118">
          <a:extLst>
            <a:ext uri="{FF2B5EF4-FFF2-40B4-BE49-F238E27FC236}">
              <a16:creationId xmlns:a16="http://schemas.microsoft.com/office/drawing/2014/main" id="{7F1CE180-7A2E-49B2-B8FE-AE3FACD760A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29" name="Text Box 119">
          <a:extLst>
            <a:ext uri="{FF2B5EF4-FFF2-40B4-BE49-F238E27FC236}">
              <a16:creationId xmlns:a16="http://schemas.microsoft.com/office/drawing/2014/main" id="{92F1679F-FE36-4554-B171-41D5C9066BC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30" name="Text Box 139">
          <a:extLst>
            <a:ext uri="{FF2B5EF4-FFF2-40B4-BE49-F238E27FC236}">
              <a16:creationId xmlns:a16="http://schemas.microsoft.com/office/drawing/2014/main" id="{B8F1B44E-18C4-477C-AB76-5089A65651C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31" name="Text Box 140">
          <a:extLst>
            <a:ext uri="{FF2B5EF4-FFF2-40B4-BE49-F238E27FC236}">
              <a16:creationId xmlns:a16="http://schemas.microsoft.com/office/drawing/2014/main" id="{BFB827AF-947D-464B-8505-B1E8DB711CF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32" name="Text Box 141">
          <a:extLst>
            <a:ext uri="{FF2B5EF4-FFF2-40B4-BE49-F238E27FC236}">
              <a16:creationId xmlns:a16="http://schemas.microsoft.com/office/drawing/2014/main" id="{7373515A-F5C5-49F8-B0B5-967E20B2593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33" name="Text Box 80">
          <a:extLst>
            <a:ext uri="{FF2B5EF4-FFF2-40B4-BE49-F238E27FC236}">
              <a16:creationId xmlns:a16="http://schemas.microsoft.com/office/drawing/2014/main" id="{08502C8D-986C-4F4D-9BA8-4388403AAA2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34" name="Text Box 97">
          <a:extLst>
            <a:ext uri="{FF2B5EF4-FFF2-40B4-BE49-F238E27FC236}">
              <a16:creationId xmlns:a16="http://schemas.microsoft.com/office/drawing/2014/main" id="{A79AE0FA-C55A-4E8E-8319-FAD400436EC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35" name="Text Box 99">
          <a:extLst>
            <a:ext uri="{FF2B5EF4-FFF2-40B4-BE49-F238E27FC236}">
              <a16:creationId xmlns:a16="http://schemas.microsoft.com/office/drawing/2014/main" id="{31177AA7-E29F-4B58-B53A-9D73DCBA3565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36" name="Text Box 102">
          <a:extLst>
            <a:ext uri="{FF2B5EF4-FFF2-40B4-BE49-F238E27FC236}">
              <a16:creationId xmlns:a16="http://schemas.microsoft.com/office/drawing/2014/main" id="{9D5E9B42-FF8D-469F-B112-562804964B1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37" name="Text Box 103">
          <a:extLst>
            <a:ext uri="{FF2B5EF4-FFF2-40B4-BE49-F238E27FC236}">
              <a16:creationId xmlns:a16="http://schemas.microsoft.com/office/drawing/2014/main" id="{8FA4FA1B-32C9-4DA3-AC7D-D1C39F2DEB9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38" name="Text Box 104">
          <a:extLst>
            <a:ext uri="{FF2B5EF4-FFF2-40B4-BE49-F238E27FC236}">
              <a16:creationId xmlns:a16="http://schemas.microsoft.com/office/drawing/2014/main" id="{2E2103BF-C1C0-4E67-B9CA-D10C0A869B7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739" name="Text Box 107">
          <a:extLst>
            <a:ext uri="{FF2B5EF4-FFF2-40B4-BE49-F238E27FC236}">
              <a16:creationId xmlns:a16="http://schemas.microsoft.com/office/drawing/2014/main" id="{422C8ECB-9904-4BB6-B6D4-9CE6D1EF1B0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740" name="Text Box 108">
          <a:extLst>
            <a:ext uri="{FF2B5EF4-FFF2-40B4-BE49-F238E27FC236}">
              <a16:creationId xmlns:a16="http://schemas.microsoft.com/office/drawing/2014/main" id="{DB2A7B56-15CF-4B4B-92F3-5CF9A7ECEC0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741" name="Text Box 109">
          <a:extLst>
            <a:ext uri="{FF2B5EF4-FFF2-40B4-BE49-F238E27FC236}">
              <a16:creationId xmlns:a16="http://schemas.microsoft.com/office/drawing/2014/main" id="{E6F4E489-4A60-408F-9348-E5DF28B6F85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42" name="Text Box 112">
          <a:extLst>
            <a:ext uri="{FF2B5EF4-FFF2-40B4-BE49-F238E27FC236}">
              <a16:creationId xmlns:a16="http://schemas.microsoft.com/office/drawing/2014/main" id="{F0320569-FDE5-479E-BF82-952097E34B3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43" name="Text Box 113">
          <a:extLst>
            <a:ext uri="{FF2B5EF4-FFF2-40B4-BE49-F238E27FC236}">
              <a16:creationId xmlns:a16="http://schemas.microsoft.com/office/drawing/2014/main" id="{AEA50160-C371-4741-9311-E085F694BE0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44" name="Text Box 114">
          <a:extLst>
            <a:ext uri="{FF2B5EF4-FFF2-40B4-BE49-F238E27FC236}">
              <a16:creationId xmlns:a16="http://schemas.microsoft.com/office/drawing/2014/main" id="{6E06C0A8-A21F-4BFC-A0EA-33EE90F5564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45" name="Text Box 118">
          <a:extLst>
            <a:ext uri="{FF2B5EF4-FFF2-40B4-BE49-F238E27FC236}">
              <a16:creationId xmlns:a16="http://schemas.microsoft.com/office/drawing/2014/main" id="{D38145BF-A30B-4D73-A3BE-7475EA30113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46" name="Text Box 119">
          <a:extLst>
            <a:ext uri="{FF2B5EF4-FFF2-40B4-BE49-F238E27FC236}">
              <a16:creationId xmlns:a16="http://schemas.microsoft.com/office/drawing/2014/main" id="{FF98322E-A768-404C-98B6-AB7B6BB2429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747" name="Text Box 122">
          <a:extLst>
            <a:ext uri="{FF2B5EF4-FFF2-40B4-BE49-F238E27FC236}">
              <a16:creationId xmlns:a16="http://schemas.microsoft.com/office/drawing/2014/main" id="{8C8FDDA3-D61F-4629-AEC1-1E152EF6A53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748" name="Text Box 123">
          <a:extLst>
            <a:ext uri="{FF2B5EF4-FFF2-40B4-BE49-F238E27FC236}">
              <a16:creationId xmlns:a16="http://schemas.microsoft.com/office/drawing/2014/main" id="{24A64DA2-3C00-4406-9DFB-DE3E66A1901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749" name="Text Box 124">
          <a:extLst>
            <a:ext uri="{FF2B5EF4-FFF2-40B4-BE49-F238E27FC236}">
              <a16:creationId xmlns:a16="http://schemas.microsoft.com/office/drawing/2014/main" id="{DD7E2337-A861-482C-BFBC-27996220A19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750" name="Text Box 126">
          <a:extLst>
            <a:ext uri="{FF2B5EF4-FFF2-40B4-BE49-F238E27FC236}">
              <a16:creationId xmlns:a16="http://schemas.microsoft.com/office/drawing/2014/main" id="{322335EA-212D-48AD-A59C-DEA5769499C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751" name="Text Box 127">
          <a:extLst>
            <a:ext uri="{FF2B5EF4-FFF2-40B4-BE49-F238E27FC236}">
              <a16:creationId xmlns:a16="http://schemas.microsoft.com/office/drawing/2014/main" id="{C0949221-4702-4B76-8C2E-6C7FFE5C56C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752" name="Text Box 128">
          <a:extLst>
            <a:ext uri="{FF2B5EF4-FFF2-40B4-BE49-F238E27FC236}">
              <a16:creationId xmlns:a16="http://schemas.microsoft.com/office/drawing/2014/main" id="{8E754092-D556-41E8-A67F-4386B2C1D8F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53" name="Text Box 130">
          <a:extLst>
            <a:ext uri="{FF2B5EF4-FFF2-40B4-BE49-F238E27FC236}">
              <a16:creationId xmlns:a16="http://schemas.microsoft.com/office/drawing/2014/main" id="{F9C48C71-F1BD-45EC-9CD5-DAF38874761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54" name="Text Box 131">
          <a:extLst>
            <a:ext uri="{FF2B5EF4-FFF2-40B4-BE49-F238E27FC236}">
              <a16:creationId xmlns:a16="http://schemas.microsoft.com/office/drawing/2014/main" id="{56E7FA7E-E8F9-4279-9E21-03C6020D073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55" name="Text Box 132">
          <a:extLst>
            <a:ext uri="{FF2B5EF4-FFF2-40B4-BE49-F238E27FC236}">
              <a16:creationId xmlns:a16="http://schemas.microsoft.com/office/drawing/2014/main" id="{85A54DD7-3765-47F4-8620-DE1051F51B7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56" name="Text Box 134">
          <a:extLst>
            <a:ext uri="{FF2B5EF4-FFF2-40B4-BE49-F238E27FC236}">
              <a16:creationId xmlns:a16="http://schemas.microsoft.com/office/drawing/2014/main" id="{7D573BBF-08C9-4546-A1F5-142C286138D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57" name="Text Box 135">
          <a:extLst>
            <a:ext uri="{FF2B5EF4-FFF2-40B4-BE49-F238E27FC236}">
              <a16:creationId xmlns:a16="http://schemas.microsoft.com/office/drawing/2014/main" id="{D7164640-E83C-4332-BB4F-17B2B2FBE0A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58" name="Text Box 136">
          <a:extLst>
            <a:ext uri="{FF2B5EF4-FFF2-40B4-BE49-F238E27FC236}">
              <a16:creationId xmlns:a16="http://schemas.microsoft.com/office/drawing/2014/main" id="{0D91D21A-F04B-4C85-B57A-55E72D894BC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59" name="Text Box 139">
          <a:extLst>
            <a:ext uri="{FF2B5EF4-FFF2-40B4-BE49-F238E27FC236}">
              <a16:creationId xmlns:a16="http://schemas.microsoft.com/office/drawing/2014/main" id="{6E4BFD62-ACC8-4409-BEBA-3F0A6836582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60" name="Text Box 140">
          <a:extLst>
            <a:ext uri="{FF2B5EF4-FFF2-40B4-BE49-F238E27FC236}">
              <a16:creationId xmlns:a16="http://schemas.microsoft.com/office/drawing/2014/main" id="{8B879309-C8DA-4039-AA27-E84F1BF4B71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61" name="Text Box 141">
          <a:extLst>
            <a:ext uri="{FF2B5EF4-FFF2-40B4-BE49-F238E27FC236}">
              <a16:creationId xmlns:a16="http://schemas.microsoft.com/office/drawing/2014/main" id="{201F2101-E499-4CEF-BADA-82CD805C03E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762" name="Text Box 143">
          <a:extLst>
            <a:ext uri="{FF2B5EF4-FFF2-40B4-BE49-F238E27FC236}">
              <a16:creationId xmlns:a16="http://schemas.microsoft.com/office/drawing/2014/main" id="{DE151512-5825-4257-9786-47363F6ACE0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763" name="Text Box 144">
          <a:extLst>
            <a:ext uri="{FF2B5EF4-FFF2-40B4-BE49-F238E27FC236}">
              <a16:creationId xmlns:a16="http://schemas.microsoft.com/office/drawing/2014/main" id="{885C5331-5E72-4538-ABA2-653C7FADEB0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764" name="Text Box 145">
          <a:extLst>
            <a:ext uri="{FF2B5EF4-FFF2-40B4-BE49-F238E27FC236}">
              <a16:creationId xmlns:a16="http://schemas.microsoft.com/office/drawing/2014/main" id="{45D1C75C-82DF-4A85-A26B-2BC03032AE9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765" name="Text Box 146">
          <a:extLst>
            <a:ext uri="{FF2B5EF4-FFF2-40B4-BE49-F238E27FC236}">
              <a16:creationId xmlns:a16="http://schemas.microsoft.com/office/drawing/2014/main" id="{FBECEB16-9940-4252-B19D-E1646D88150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766" name="Text Box 147">
          <a:extLst>
            <a:ext uri="{FF2B5EF4-FFF2-40B4-BE49-F238E27FC236}">
              <a16:creationId xmlns:a16="http://schemas.microsoft.com/office/drawing/2014/main" id="{ED21CBD7-76A1-4D66-B09D-C46BB833452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767" name="Text Box 149">
          <a:extLst>
            <a:ext uri="{FF2B5EF4-FFF2-40B4-BE49-F238E27FC236}">
              <a16:creationId xmlns:a16="http://schemas.microsoft.com/office/drawing/2014/main" id="{2FBAE528-EC6D-4A50-AEEB-30B7A06DD4A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768" name="Text Box 150">
          <a:extLst>
            <a:ext uri="{FF2B5EF4-FFF2-40B4-BE49-F238E27FC236}">
              <a16:creationId xmlns:a16="http://schemas.microsoft.com/office/drawing/2014/main" id="{253D13C3-4EC8-4504-9D7C-308C289A981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19075"/>
    <xdr:sp macro="" textlink="">
      <xdr:nvSpPr>
        <xdr:cNvPr id="2769" name="Text Box 151">
          <a:extLst>
            <a:ext uri="{FF2B5EF4-FFF2-40B4-BE49-F238E27FC236}">
              <a16:creationId xmlns:a16="http://schemas.microsoft.com/office/drawing/2014/main" id="{2B5F5669-F545-4A1F-90EE-4255714FBE5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70" name="Text Box 153">
          <a:extLst>
            <a:ext uri="{FF2B5EF4-FFF2-40B4-BE49-F238E27FC236}">
              <a16:creationId xmlns:a16="http://schemas.microsoft.com/office/drawing/2014/main" id="{579FCB83-8250-4677-8245-EF0D1ACC237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71" name="Text Box 154">
          <a:extLst>
            <a:ext uri="{FF2B5EF4-FFF2-40B4-BE49-F238E27FC236}">
              <a16:creationId xmlns:a16="http://schemas.microsoft.com/office/drawing/2014/main" id="{8D7ED1C8-A1CE-49DA-A9FF-2597D12B16E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72" name="Text Box 155">
          <a:extLst>
            <a:ext uri="{FF2B5EF4-FFF2-40B4-BE49-F238E27FC236}">
              <a16:creationId xmlns:a16="http://schemas.microsoft.com/office/drawing/2014/main" id="{ECF83EC8-4D7C-4A37-BCD6-1A6D9BE863F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73" name="Text Box 156">
          <a:extLst>
            <a:ext uri="{FF2B5EF4-FFF2-40B4-BE49-F238E27FC236}">
              <a16:creationId xmlns:a16="http://schemas.microsoft.com/office/drawing/2014/main" id="{5084E631-E376-4837-85FE-A8255A2D646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74" name="Text Box 157">
          <a:extLst>
            <a:ext uri="{FF2B5EF4-FFF2-40B4-BE49-F238E27FC236}">
              <a16:creationId xmlns:a16="http://schemas.microsoft.com/office/drawing/2014/main" id="{1BEFB3B8-20E7-400C-B238-48A303E7E9E1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75" name="Text Box 159">
          <a:extLst>
            <a:ext uri="{FF2B5EF4-FFF2-40B4-BE49-F238E27FC236}">
              <a16:creationId xmlns:a16="http://schemas.microsoft.com/office/drawing/2014/main" id="{3583FA5E-6B53-49F4-B8FD-5C73D1AFEAD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76" name="Text Box 160">
          <a:extLst>
            <a:ext uri="{FF2B5EF4-FFF2-40B4-BE49-F238E27FC236}">
              <a16:creationId xmlns:a16="http://schemas.microsoft.com/office/drawing/2014/main" id="{415BCDD0-8C0F-4502-9450-7A8EC89916E4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77" name="Text Box 161">
          <a:extLst>
            <a:ext uri="{FF2B5EF4-FFF2-40B4-BE49-F238E27FC236}">
              <a16:creationId xmlns:a16="http://schemas.microsoft.com/office/drawing/2014/main" id="{66823B09-8F8F-4914-926F-12A0472C860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78" name="Text Box 102">
          <a:extLst>
            <a:ext uri="{FF2B5EF4-FFF2-40B4-BE49-F238E27FC236}">
              <a16:creationId xmlns:a16="http://schemas.microsoft.com/office/drawing/2014/main" id="{F77899FD-F185-467F-98FF-26D89AC3589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79" name="Text Box 103">
          <a:extLst>
            <a:ext uri="{FF2B5EF4-FFF2-40B4-BE49-F238E27FC236}">
              <a16:creationId xmlns:a16="http://schemas.microsoft.com/office/drawing/2014/main" id="{87424DBC-D75F-47D3-9CC4-F2FA5EF77AE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80" name="Text Box 104">
          <a:extLst>
            <a:ext uri="{FF2B5EF4-FFF2-40B4-BE49-F238E27FC236}">
              <a16:creationId xmlns:a16="http://schemas.microsoft.com/office/drawing/2014/main" id="{8E80F4BA-619A-45FA-856E-7EB47222CB3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81" name="Text Box 118">
          <a:extLst>
            <a:ext uri="{FF2B5EF4-FFF2-40B4-BE49-F238E27FC236}">
              <a16:creationId xmlns:a16="http://schemas.microsoft.com/office/drawing/2014/main" id="{F4BC03BF-0F20-4E6E-8009-792E44F40CA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82" name="Text Box 119">
          <a:extLst>
            <a:ext uri="{FF2B5EF4-FFF2-40B4-BE49-F238E27FC236}">
              <a16:creationId xmlns:a16="http://schemas.microsoft.com/office/drawing/2014/main" id="{940ED55D-5C95-4E29-8823-FA6D92AE323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83" name="Text Box 139">
          <a:extLst>
            <a:ext uri="{FF2B5EF4-FFF2-40B4-BE49-F238E27FC236}">
              <a16:creationId xmlns:a16="http://schemas.microsoft.com/office/drawing/2014/main" id="{8E18C22D-E629-4654-BAD4-C58115AD676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84" name="Text Box 140">
          <a:extLst>
            <a:ext uri="{FF2B5EF4-FFF2-40B4-BE49-F238E27FC236}">
              <a16:creationId xmlns:a16="http://schemas.microsoft.com/office/drawing/2014/main" id="{2DC4F955-333B-4636-9C57-9BCA7C57045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85" name="Text Box 141">
          <a:extLst>
            <a:ext uri="{FF2B5EF4-FFF2-40B4-BE49-F238E27FC236}">
              <a16:creationId xmlns:a16="http://schemas.microsoft.com/office/drawing/2014/main" id="{BF98FBA6-2CB8-48CF-8001-3C54850E7E4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86" name="Text Box 102">
          <a:extLst>
            <a:ext uri="{FF2B5EF4-FFF2-40B4-BE49-F238E27FC236}">
              <a16:creationId xmlns:a16="http://schemas.microsoft.com/office/drawing/2014/main" id="{B013E8E4-79AA-473A-A0F7-FFC350E6128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87" name="Text Box 103">
          <a:extLst>
            <a:ext uri="{FF2B5EF4-FFF2-40B4-BE49-F238E27FC236}">
              <a16:creationId xmlns:a16="http://schemas.microsoft.com/office/drawing/2014/main" id="{94F59BC7-0F99-411E-91B4-D5B0B2C36C2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88" name="Text Box 104">
          <a:extLst>
            <a:ext uri="{FF2B5EF4-FFF2-40B4-BE49-F238E27FC236}">
              <a16:creationId xmlns:a16="http://schemas.microsoft.com/office/drawing/2014/main" id="{5D500513-35A1-4D30-A46F-B6D5DC813EC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89" name="Text Box 118">
          <a:extLst>
            <a:ext uri="{FF2B5EF4-FFF2-40B4-BE49-F238E27FC236}">
              <a16:creationId xmlns:a16="http://schemas.microsoft.com/office/drawing/2014/main" id="{9E9A7831-9640-4AE2-B82A-91BA5558FA6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90" name="Text Box 119">
          <a:extLst>
            <a:ext uri="{FF2B5EF4-FFF2-40B4-BE49-F238E27FC236}">
              <a16:creationId xmlns:a16="http://schemas.microsoft.com/office/drawing/2014/main" id="{F270ACA9-4D5A-4BD9-AB17-F588D4C296D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91" name="Text Box 139">
          <a:extLst>
            <a:ext uri="{FF2B5EF4-FFF2-40B4-BE49-F238E27FC236}">
              <a16:creationId xmlns:a16="http://schemas.microsoft.com/office/drawing/2014/main" id="{72B9AD21-D56E-48E5-B283-E7A4CEADED3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92" name="Text Box 140">
          <a:extLst>
            <a:ext uri="{FF2B5EF4-FFF2-40B4-BE49-F238E27FC236}">
              <a16:creationId xmlns:a16="http://schemas.microsoft.com/office/drawing/2014/main" id="{9D32D01C-9C88-4431-8B70-C9B52ADF780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93" name="Text Box 141">
          <a:extLst>
            <a:ext uri="{FF2B5EF4-FFF2-40B4-BE49-F238E27FC236}">
              <a16:creationId xmlns:a16="http://schemas.microsoft.com/office/drawing/2014/main" id="{DACA288C-DE1D-4910-B5CB-91CD71D5C99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94" name="Text Box 102">
          <a:extLst>
            <a:ext uri="{FF2B5EF4-FFF2-40B4-BE49-F238E27FC236}">
              <a16:creationId xmlns:a16="http://schemas.microsoft.com/office/drawing/2014/main" id="{14C8F0A0-1C10-4DCC-968C-427DD170EE5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95" name="Text Box 103">
          <a:extLst>
            <a:ext uri="{FF2B5EF4-FFF2-40B4-BE49-F238E27FC236}">
              <a16:creationId xmlns:a16="http://schemas.microsoft.com/office/drawing/2014/main" id="{1A70966C-B14B-4E27-9872-13CB673C715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96" name="Text Box 104">
          <a:extLst>
            <a:ext uri="{FF2B5EF4-FFF2-40B4-BE49-F238E27FC236}">
              <a16:creationId xmlns:a16="http://schemas.microsoft.com/office/drawing/2014/main" id="{35BF7A85-FD3D-4BFF-865C-129E13EE716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97" name="Text Box 118">
          <a:extLst>
            <a:ext uri="{FF2B5EF4-FFF2-40B4-BE49-F238E27FC236}">
              <a16:creationId xmlns:a16="http://schemas.microsoft.com/office/drawing/2014/main" id="{7D5AFCC6-6713-4EB5-A155-C5F70481C0D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98" name="Text Box 119">
          <a:extLst>
            <a:ext uri="{FF2B5EF4-FFF2-40B4-BE49-F238E27FC236}">
              <a16:creationId xmlns:a16="http://schemas.microsoft.com/office/drawing/2014/main" id="{F0EBE0B7-B278-45FE-B8B5-328EC744BF9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799" name="Text Box 139">
          <a:extLst>
            <a:ext uri="{FF2B5EF4-FFF2-40B4-BE49-F238E27FC236}">
              <a16:creationId xmlns:a16="http://schemas.microsoft.com/office/drawing/2014/main" id="{395CC260-50FF-48FC-B9D3-04E3555C0B6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00" name="Text Box 140">
          <a:extLst>
            <a:ext uri="{FF2B5EF4-FFF2-40B4-BE49-F238E27FC236}">
              <a16:creationId xmlns:a16="http://schemas.microsoft.com/office/drawing/2014/main" id="{523AD967-4633-45DE-826C-06CE854C091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01" name="Text Box 141">
          <a:extLst>
            <a:ext uri="{FF2B5EF4-FFF2-40B4-BE49-F238E27FC236}">
              <a16:creationId xmlns:a16="http://schemas.microsoft.com/office/drawing/2014/main" id="{3BC9F7DB-D0A4-4702-B92C-54DEFED60BA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02" name="Text Box 80">
          <a:extLst>
            <a:ext uri="{FF2B5EF4-FFF2-40B4-BE49-F238E27FC236}">
              <a16:creationId xmlns:a16="http://schemas.microsoft.com/office/drawing/2014/main" id="{02674FAA-32B0-4D7A-A04E-BCEE06AF8E32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03" name="Text Box 97">
          <a:extLst>
            <a:ext uri="{FF2B5EF4-FFF2-40B4-BE49-F238E27FC236}">
              <a16:creationId xmlns:a16="http://schemas.microsoft.com/office/drawing/2014/main" id="{9F5FDBA9-27C4-4FDD-8C92-DAE00FF65DF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04" name="Text Box 99">
          <a:extLst>
            <a:ext uri="{FF2B5EF4-FFF2-40B4-BE49-F238E27FC236}">
              <a16:creationId xmlns:a16="http://schemas.microsoft.com/office/drawing/2014/main" id="{ABEBAAB3-363B-4B68-BFB6-142B70FB172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05" name="Text Box 102">
          <a:extLst>
            <a:ext uri="{FF2B5EF4-FFF2-40B4-BE49-F238E27FC236}">
              <a16:creationId xmlns:a16="http://schemas.microsoft.com/office/drawing/2014/main" id="{9872F894-E9A2-4973-A8E6-6A26BC86A06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06" name="Text Box 103">
          <a:extLst>
            <a:ext uri="{FF2B5EF4-FFF2-40B4-BE49-F238E27FC236}">
              <a16:creationId xmlns:a16="http://schemas.microsoft.com/office/drawing/2014/main" id="{01E45E05-9102-4339-A217-FDEB21AFE88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07" name="Text Box 104">
          <a:extLst>
            <a:ext uri="{FF2B5EF4-FFF2-40B4-BE49-F238E27FC236}">
              <a16:creationId xmlns:a16="http://schemas.microsoft.com/office/drawing/2014/main" id="{5E35AEA7-651A-4949-B715-CD295107F31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08" name="Text Box 118">
          <a:extLst>
            <a:ext uri="{FF2B5EF4-FFF2-40B4-BE49-F238E27FC236}">
              <a16:creationId xmlns:a16="http://schemas.microsoft.com/office/drawing/2014/main" id="{831C43C7-8EE5-4A5D-A1A4-957DC3E73BD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09" name="Text Box 119">
          <a:extLst>
            <a:ext uri="{FF2B5EF4-FFF2-40B4-BE49-F238E27FC236}">
              <a16:creationId xmlns:a16="http://schemas.microsoft.com/office/drawing/2014/main" id="{3188DF25-1029-4055-8BBD-8743A9A2757C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10" name="Text Box 139">
          <a:extLst>
            <a:ext uri="{FF2B5EF4-FFF2-40B4-BE49-F238E27FC236}">
              <a16:creationId xmlns:a16="http://schemas.microsoft.com/office/drawing/2014/main" id="{59AEA48D-A4E2-4B56-A2C4-E541CB63581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11" name="Text Box 140">
          <a:extLst>
            <a:ext uri="{FF2B5EF4-FFF2-40B4-BE49-F238E27FC236}">
              <a16:creationId xmlns:a16="http://schemas.microsoft.com/office/drawing/2014/main" id="{5F106509-DF4D-4B21-8B7D-5B21E1426696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12" name="Text Box 141">
          <a:extLst>
            <a:ext uri="{FF2B5EF4-FFF2-40B4-BE49-F238E27FC236}">
              <a16:creationId xmlns:a16="http://schemas.microsoft.com/office/drawing/2014/main" id="{3F95C8C4-5E4F-458F-ABEA-8E89D05A40D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13" name="Text Box 80">
          <a:extLst>
            <a:ext uri="{FF2B5EF4-FFF2-40B4-BE49-F238E27FC236}">
              <a16:creationId xmlns:a16="http://schemas.microsoft.com/office/drawing/2014/main" id="{62078300-4851-40EB-B2F0-05B496A1FEB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14" name="Text Box 97">
          <a:extLst>
            <a:ext uri="{FF2B5EF4-FFF2-40B4-BE49-F238E27FC236}">
              <a16:creationId xmlns:a16="http://schemas.microsoft.com/office/drawing/2014/main" id="{7EEEE9E9-0951-4E3C-8B97-9E6E427AA64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15" name="Text Box 99">
          <a:extLst>
            <a:ext uri="{FF2B5EF4-FFF2-40B4-BE49-F238E27FC236}">
              <a16:creationId xmlns:a16="http://schemas.microsoft.com/office/drawing/2014/main" id="{7C60C8AE-80B4-46B6-AD6F-4619D7AE09C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16" name="Text Box 102">
          <a:extLst>
            <a:ext uri="{FF2B5EF4-FFF2-40B4-BE49-F238E27FC236}">
              <a16:creationId xmlns:a16="http://schemas.microsoft.com/office/drawing/2014/main" id="{73D28AF2-B0A8-4D47-BE48-E9E69914CA0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17" name="Text Box 103">
          <a:extLst>
            <a:ext uri="{FF2B5EF4-FFF2-40B4-BE49-F238E27FC236}">
              <a16:creationId xmlns:a16="http://schemas.microsoft.com/office/drawing/2014/main" id="{230143FB-2519-4EC1-866D-95756DD086D7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18" name="Text Box 104">
          <a:extLst>
            <a:ext uri="{FF2B5EF4-FFF2-40B4-BE49-F238E27FC236}">
              <a16:creationId xmlns:a16="http://schemas.microsoft.com/office/drawing/2014/main" id="{9A5D349F-486D-4AFA-8672-59C710126E8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19" name="Text Box 118">
          <a:extLst>
            <a:ext uri="{FF2B5EF4-FFF2-40B4-BE49-F238E27FC236}">
              <a16:creationId xmlns:a16="http://schemas.microsoft.com/office/drawing/2014/main" id="{32060CC6-1E33-4F84-9273-164998EAA7A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20" name="Text Box 119">
          <a:extLst>
            <a:ext uri="{FF2B5EF4-FFF2-40B4-BE49-F238E27FC236}">
              <a16:creationId xmlns:a16="http://schemas.microsoft.com/office/drawing/2014/main" id="{9FBEBF70-D136-47E4-B4DD-0E12491853ED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21" name="Text Box 139">
          <a:extLst>
            <a:ext uri="{FF2B5EF4-FFF2-40B4-BE49-F238E27FC236}">
              <a16:creationId xmlns:a16="http://schemas.microsoft.com/office/drawing/2014/main" id="{E68CC99B-0DED-49B7-BB9E-77FDFC7DB06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22" name="Text Box 140">
          <a:extLst>
            <a:ext uri="{FF2B5EF4-FFF2-40B4-BE49-F238E27FC236}">
              <a16:creationId xmlns:a16="http://schemas.microsoft.com/office/drawing/2014/main" id="{7D15C13E-2271-4950-AEC5-CB42F97A2619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23" name="Text Box 141">
          <a:extLst>
            <a:ext uri="{FF2B5EF4-FFF2-40B4-BE49-F238E27FC236}">
              <a16:creationId xmlns:a16="http://schemas.microsoft.com/office/drawing/2014/main" id="{E8A12BCE-5E44-444B-8A9E-92E507EFF02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24" name="Text Box 80">
          <a:extLst>
            <a:ext uri="{FF2B5EF4-FFF2-40B4-BE49-F238E27FC236}">
              <a16:creationId xmlns:a16="http://schemas.microsoft.com/office/drawing/2014/main" id="{E92B6AAE-1C02-4517-AF34-EAAEFD0E483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25" name="Text Box 97">
          <a:extLst>
            <a:ext uri="{FF2B5EF4-FFF2-40B4-BE49-F238E27FC236}">
              <a16:creationId xmlns:a16="http://schemas.microsoft.com/office/drawing/2014/main" id="{17E1961A-555C-4AC3-9276-CEA40E645B9B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26" name="Text Box 99">
          <a:extLst>
            <a:ext uri="{FF2B5EF4-FFF2-40B4-BE49-F238E27FC236}">
              <a16:creationId xmlns:a16="http://schemas.microsoft.com/office/drawing/2014/main" id="{DAEC288A-9A80-4087-A6C5-0A639531D89A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27" name="Text Box 102">
          <a:extLst>
            <a:ext uri="{FF2B5EF4-FFF2-40B4-BE49-F238E27FC236}">
              <a16:creationId xmlns:a16="http://schemas.microsoft.com/office/drawing/2014/main" id="{EBAEDD48-E0D5-43D9-9FAD-43334BB20FDE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28" name="Text Box 103">
          <a:extLst>
            <a:ext uri="{FF2B5EF4-FFF2-40B4-BE49-F238E27FC236}">
              <a16:creationId xmlns:a16="http://schemas.microsoft.com/office/drawing/2014/main" id="{339BD2BB-B806-4CA7-9AC5-420F24A5292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29" name="Text Box 104">
          <a:extLst>
            <a:ext uri="{FF2B5EF4-FFF2-40B4-BE49-F238E27FC236}">
              <a16:creationId xmlns:a16="http://schemas.microsoft.com/office/drawing/2014/main" id="{0E3F6AA1-EA0D-4B78-A6C6-393E4B87AF8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30" name="Text Box 118">
          <a:extLst>
            <a:ext uri="{FF2B5EF4-FFF2-40B4-BE49-F238E27FC236}">
              <a16:creationId xmlns:a16="http://schemas.microsoft.com/office/drawing/2014/main" id="{6E35C351-2827-4D89-9A33-91575C32BAFF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31" name="Text Box 119">
          <a:extLst>
            <a:ext uri="{FF2B5EF4-FFF2-40B4-BE49-F238E27FC236}">
              <a16:creationId xmlns:a16="http://schemas.microsoft.com/office/drawing/2014/main" id="{B5967333-447B-461B-8B06-8CC077C7B778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32" name="Text Box 139">
          <a:extLst>
            <a:ext uri="{FF2B5EF4-FFF2-40B4-BE49-F238E27FC236}">
              <a16:creationId xmlns:a16="http://schemas.microsoft.com/office/drawing/2014/main" id="{CFB566D7-A3A2-4554-BAF8-041ECAD835C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33" name="Text Box 140">
          <a:extLst>
            <a:ext uri="{FF2B5EF4-FFF2-40B4-BE49-F238E27FC236}">
              <a16:creationId xmlns:a16="http://schemas.microsoft.com/office/drawing/2014/main" id="{307FEF43-B728-4836-9B95-80923D5622A0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86</xdr:row>
      <xdr:rowOff>0</xdr:rowOff>
    </xdr:from>
    <xdr:ext cx="76200" cy="209550"/>
    <xdr:sp macro="" textlink="">
      <xdr:nvSpPr>
        <xdr:cNvPr id="2834" name="Text Box 141">
          <a:extLst>
            <a:ext uri="{FF2B5EF4-FFF2-40B4-BE49-F238E27FC236}">
              <a16:creationId xmlns:a16="http://schemas.microsoft.com/office/drawing/2014/main" id="{B76C441D-3F57-4138-B3E0-849B55400A63}"/>
            </a:ext>
          </a:extLst>
        </xdr:cNvPr>
        <xdr:cNvSpPr txBox="1">
          <a:spLocks noChangeArrowheads="1"/>
        </xdr:cNvSpPr>
      </xdr:nvSpPr>
      <xdr:spPr bwMode="auto">
        <a:xfrm>
          <a:off x="20069175" y="35356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35" name="Text Box 80">
          <a:extLst>
            <a:ext uri="{FF2B5EF4-FFF2-40B4-BE49-F238E27FC236}">
              <a16:creationId xmlns:a16="http://schemas.microsoft.com/office/drawing/2014/main" id="{BCB5C83F-03EA-4C72-8B2E-12D00A8D0A66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36" name="Text Box 97">
          <a:extLst>
            <a:ext uri="{FF2B5EF4-FFF2-40B4-BE49-F238E27FC236}">
              <a16:creationId xmlns:a16="http://schemas.microsoft.com/office/drawing/2014/main" id="{6061F6B8-B450-4A5A-884E-7DB0909B758A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37" name="Text Box 99">
          <a:extLst>
            <a:ext uri="{FF2B5EF4-FFF2-40B4-BE49-F238E27FC236}">
              <a16:creationId xmlns:a16="http://schemas.microsoft.com/office/drawing/2014/main" id="{0EDBA383-A6EE-4BBA-9E20-0491618EE85E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38" name="Text Box 102">
          <a:extLst>
            <a:ext uri="{FF2B5EF4-FFF2-40B4-BE49-F238E27FC236}">
              <a16:creationId xmlns:a16="http://schemas.microsoft.com/office/drawing/2014/main" id="{DA3B45D4-1915-441E-9050-0C549A0615DA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39" name="Text Box 103">
          <a:extLst>
            <a:ext uri="{FF2B5EF4-FFF2-40B4-BE49-F238E27FC236}">
              <a16:creationId xmlns:a16="http://schemas.microsoft.com/office/drawing/2014/main" id="{E3A2835E-BD25-4073-9446-70882A988300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40" name="Text Box 104">
          <a:extLst>
            <a:ext uri="{FF2B5EF4-FFF2-40B4-BE49-F238E27FC236}">
              <a16:creationId xmlns:a16="http://schemas.microsoft.com/office/drawing/2014/main" id="{A0B4C50A-FB63-4711-BF4E-4B7361DB851C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2841" name="Text Box 107">
          <a:extLst>
            <a:ext uri="{FF2B5EF4-FFF2-40B4-BE49-F238E27FC236}">
              <a16:creationId xmlns:a16="http://schemas.microsoft.com/office/drawing/2014/main" id="{57BA0DBE-E9E9-49CD-A791-CBDFF8553266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2842" name="Text Box 108">
          <a:extLst>
            <a:ext uri="{FF2B5EF4-FFF2-40B4-BE49-F238E27FC236}">
              <a16:creationId xmlns:a16="http://schemas.microsoft.com/office/drawing/2014/main" id="{9556F798-6DD2-45B1-B85E-19E03E43062D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2843" name="Text Box 109">
          <a:extLst>
            <a:ext uri="{FF2B5EF4-FFF2-40B4-BE49-F238E27FC236}">
              <a16:creationId xmlns:a16="http://schemas.microsoft.com/office/drawing/2014/main" id="{67FF75C4-23C5-45AC-9A72-4B2ADE6EE26B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44" name="Text Box 112">
          <a:extLst>
            <a:ext uri="{FF2B5EF4-FFF2-40B4-BE49-F238E27FC236}">
              <a16:creationId xmlns:a16="http://schemas.microsoft.com/office/drawing/2014/main" id="{CF3A3B6E-0586-4B94-B9FE-1A8E7ED257E5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45" name="Text Box 113">
          <a:extLst>
            <a:ext uri="{FF2B5EF4-FFF2-40B4-BE49-F238E27FC236}">
              <a16:creationId xmlns:a16="http://schemas.microsoft.com/office/drawing/2014/main" id="{1D7C00DF-5007-4E7E-9DE8-C872DD9F794A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46" name="Text Box 114">
          <a:extLst>
            <a:ext uri="{FF2B5EF4-FFF2-40B4-BE49-F238E27FC236}">
              <a16:creationId xmlns:a16="http://schemas.microsoft.com/office/drawing/2014/main" id="{824FBDD7-7B44-4DC1-8EA8-B704D6BB1E70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47" name="Text Box 118">
          <a:extLst>
            <a:ext uri="{FF2B5EF4-FFF2-40B4-BE49-F238E27FC236}">
              <a16:creationId xmlns:a16="http://schemas.microsoft.com/office/drawing/2014/main" id="{90F8B9A5-4EA4-4909-9564-9B091571C822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48" name="Text Box 119">
          <a:extLst>
            <a:ext uri="{FF2B5EF4-FFF2-40B4-BE49-F238E27FC236}">
              <a16:creationId xmlns:a16="http://schemas.microsoft.com/office/drawing/2014/main" id="{AD415074-E2F9-4F7E-AF0E-B7EE85C0492F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2849" name="Text Box 122">
          <a:extLst>
            <a:ext uri="{FF2B5EF4-FFF2-40B4-BE49-F238E27FC236}">
              <a16:creationId xmlns:a16="http://schemas.microsoft.com/office/drawing/2014/main" id="{92BD9DEF-083C-4885-AB15-A2BF93033429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2850" name="Text Box 123">
          <a:extLst>
            <a:ext uri="{FF2B5EF4-FFF2-40B4-BE49-F238E27FC236}">
              <a16:creationId xmlns:a16="http://schemas.microsoft.com/office/drawing/2014/main" id="{5DB10CD6-A971-4F57-8FDC-5E5034A81DE0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2851" name="Text Box 124">
          <a:extLst>
            <a:ext uri="{FF2B5EF4-FFF2-40B4-BE49-F238E27FC236}">
              <a16:creationId xmlns:a16="http://schemas.microsoft.com/office/drawing/2014/main" id="{1709BDE9-45E7-4C5D-B2E4-BEC9CF45E649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2852" name="Text Box 126">
          <a:extLst>
            <a:ext uri="{FF2B5EF4-FFF2-40B4-BE49-F238E27FC236}">
              <a16:creationId xmlns:a16="http://schemas.microsoft.com/office/drawing/2014/main" id="{B27EDECC-CE7E-4109-89A8-2935623004C7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2853" name="Text Box 127">
          <a:extLst>
            <a:ext uri="{FF2B5EF4-FFF2-40B4-BE49-F238E27FC236}">
              <a16:creationId xmlns:a16="http://schemas.microsoft.com/office/drawing/2014/main" id="{80FC5814-6DBE-4EE3-B965-B956F6C8FCC1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2854" name="Text Box 128">
          <a:extLst>
            <a:ext uri="{FF2B5EF4-FFF2-40B4-BE49-F238E27FC236}">
              <a16:creationId xmlns:a16="http://schemas.microsoft.com/office/drawing/2014/main" id="{91584448-F4E2-4D48-83CA-88332B23AB5A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55" name="Text Box 130">
          <a:extLst>
            <a:ext uri="{FF2B5EF4-FFF2-40B4-BE49-F238E27FC236}">
              <a16:creationId xmlns:a16="http://schemas.microsoft.com/office/drawing/2014/main" id="{7106E9E8-9BC5-4AB1-9598-7DE775826382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56" name="Text Box 131">
          <a:extLst>
            <a:ext uri="{FF2B5EF4-FFF2-40B4-BE49-F238E27FC236}">
              <a16:creationId xmlns:a16="http://schemas.microsoft.com/office/drawing/2014/main" id="{1A97E405-7249-4896-B89E-6884336E5D4F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57" name="Text Box 132">
          <a:extLst>
            <a:ext uri="{FF2B5EF4-FFF2-40B4-BE49-F238E27FC236}">
              <a16:creationId xmlns:a16="http://schemas.microsoft.com/office/drawing/2014/main" id="{08D464A9-EF85-4C22-99C4-0DB60E6E0DF1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58" name="Text Box 134">
          <a:extLst>
            <a:ext uri="{FF2B5EF4-FFF2-40B4-BE49-F238E27FC236}">
              <a16:creationId xmlns:a16="http://schemas.microsoft.com/office/drawing/2014/main" id="{FE1142AD-9840-44BC-AC15-380ABE979AAF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59" name="Text Box 135">
          <a:extLst>
            <a:ext uri="{FF2B5EF4-FFF2-40B4-BE49-F238E27FC236}">
              <a16:creationId xmlns:a16="http://schemas.microsoft.com/office/drawing/2014/main" id="{F88DBD2A-3719-4FE9-910C-D11BBCA0EA23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60" name="Text Box 136">
          <a:extLst>
            <a:ext uri="{FF2B5EF4-FFF2-40B4-BE49-F238E27FC236}">
              <a16:creationId xmlns:a16="http://schemas.microsoft.com/office/drawing/2014/main" id="{A5DECB8D-AB3A-46CC-B263-556BB410D7BE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61" name="Text Box 139">
          <a:extLst>
            <a:ext uri="{FF2B5EF4-FFF2-40B4-BE49-F238E27FC236}">
              <a16:creationId xmlns:a16="http://schemas.microsoft.com/office/drawing/2014/main" id="{78D7B692-0F87-41F8-8A8F-071C2C9312AA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62" name="Text Box 140">
          <a:extLst>
            <a:ext uri="{FF2B5EF4-FFF2-40B4-BE49-F238E27FC236}">
              <a16:creationId xmlns:a16="http://schemas.microsoft.com/office/drawing/2014/main" id="{958AA974-3E7F-4350-BDA7-739D783067A5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63" name="Text Box 141">
          <a:extLst>
            <a:ext uri="{FF2B5EF4-FFF2-40B4-BE49-F238E27FC236}">
              <a16:creationId xmlns:a16="http://schemas.microsoft.com/office/drawing/2014/main" id="{21A03DCC-0E4A-438C-9CA2-31E6D96E5FE6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2864" name="Text Box 143">
          <a:extLst>
            <a:ext uri="{FF2B5EF4-FFF2-40B4-BE49-F238E27FC236}">
              <a16:creationId xmlns:a16="http://schemas.microsoft.com/office/drawing/2014/main" id="{9D548867-0002-486E-BB9A-F9C5A6CD54DA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2865" name="Text Box 144">
          <a:extLst>
            <a:ext uri="{FF2B5EF4-FFF2-40B4-BE49-F238E27FC236}">
              <a16:creationId xmlns:a16="http://schemas.microsoft.com/office/drawing/2014/main" id="{0356E6EA-5EFE-4C13-AC5E-0D42344E0262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2866" name="Text Box 145">
          <a:extLst>
            <a:ext uri="{FF2B5EF4-FFF2-40B4-BE49-F238E27FC236}">
              <a16:creationId xmlns:a16="http://schemas.microsoft.com/office/drawing/2014/main" id="{028B1D92-8B13-4321-93E4-4935D6C65EB1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2867" name="Text Box 146">
          <a:extLst>
            <a:ext uri="{FF2B5EF4-FFF2-40B4-BE49-F238E27FC236}">
              <a16:creationId xmlns:a16="http://schemas.microsoft.com/office/drawing/2014/main" id="{D2CCCF63-BDF7-4980-8875-8BE105E98A77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2868" name="Text Box 147">
          <a:extLst>
            <a:ext uri="{FF2B5EF4-FFF2-40B4-BE49-F238E27FC236}">
              <a16:creationId xmlns:a16="http://schemas.microsoft.com/office/drawing/2014/main" id="{7F2BE55C-45CC-46C7-9565-34243050A5D1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2869" name="Text Box 149">
          <a:extLst>
            <a:ext uri="{FF2B5EF4-FFF2-40B4-BE49-F238E27FC236}">
              <a16:creationId xmlns:a16="http://schemas.microsoft.com/office/drawing/2014/main" id="{DD7F7F0F-750E-48E0-8E71-D8070399C9BF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2870" name="Text Box 150">
          <a:extLst>
            <a:ext uri="{FF2B5EF4-FFF2-40B4-BE49-F238E27FC236}">
              <a16:creationId xmlns:a16="http://schemas.microsoft.com/office/drawing/2014/main" id="{E398AEC2-FB89-4D35-9075-04479D442923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19075"/>
    <xdr:sp macro="" textlink="">
      <xdr:nvSpPr>
        <xdr:cNvPr id="2871" name="Text Box 151">
          <a:extLst>
            <a:ext uri="{FF2B5EF4-FFF2-40B4-BE49-F238E27FC236}">
              <a16:creationId xmlns:a16="http://schemas.microsoft.com/office/drawing/2014/main" id="{3832D429-1A17-4A0C-AF79-37626F144D38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72" name="Text Box 153">
          <a:extLst>
            <a:ext uri="{FF2B5EF4-FFF2-40B4-BE49-F238E27FC236}">
              <a16:creationId xmlns:a16="http://schemas.microsoft.com/office/drawing/2014/main" id="{AA04D4DC-798E-4AE7-A27B-041614D5FF37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73" name="Text Box 154">
          <a:extLst>
            <a:ext uri="{FF2B5EF4-FFF2-40B4-BE49-F238E27FC236}">
              <a16:creationId xmlns:a16="http://schemas.microsoft.com/office/drawing/2014/main" id="{6E228A9A-60D5-4653-86E0-1AB038B37AE9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74" name="Text Box 155">
          <a:extLst>
            <a:ext uri="{FF2B5EF4-FFF2-40B4-BE49-F238E27FC236}">
              <a16:creationId xmlns:a16="http://schemas.microsoft.com/office/drawing/2014/main" id="{EFFA0F5E-BE75-4C76-BE87-B309A5FA9FAC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75" name="Text Box 156">
          <a:extLst>
            <a:ext uri="{FF2B5EF4-FFF2-40B4-BE49-F238E27FC236}">
              <a16:creationId xmlns:a16="http://schemas.microsoft.com/office/drawing/2014/main" id="{A5EB7A2A-ECE0-4F14-98E0-5E69081FA513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76" name="Text Box 157">
          <a:extLst>
            <a:ext uri="{FF2B5EF4-FFF2-40B4-BE49-F238E27FC236}">
              <a16:creationId xmlns:a16="http://schemas.microsoft.com/office/drawing/2014/main" id="{25810FE0-F604-4105-9A56-A51A99F05A06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77" name="Text Box 159">
          <a:extLst>
            <a:ext uri="{FF2B5EF4-FFF2-40B4-BE49-F238E27FC236}">
              <a16:creationId xmlns:a16="http://schemas.microsoft.com/office/drawing/2014/main" id="{68D88950-529A-43DC-965C-1B86B4D2D042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78" name="Text Box 160">
          <a:extLst>
            <a:ext uri="{FF2B5EF4-FFF2-40B4-BE49-F238E27FC236}">
              <a16:creationId xmlns:a16="http://schemas.microsoft.com/office/drawing/2014/main" id="{A07F38A2-E27F-4960-BD1C-AD3A9324C822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79" name="Text Box 161">
          <a:extLst>
            <a:ext uri="{FF2B5EF4-FFF2-40B4-BE49-F238E27FC236}">
              <a16:creationId xmlns:a16="http://schemas.microsoft.com/office/drawing/2014/main" id="{76F34BDC-515F-43F1-A2D3-681C8252FA4A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80" name="Text Box 102">
          <a:extLst>
            <a:ext uri="{FF2B5EF4-FFF2-40B4-BE49-F238E27FC236}">
              <a16:creationId xmlns:a16="http://schemas.microsoft.com/office/drawing/2014/main" id="{094A626A-9A4D-458B-AC4A-122A44EC98BB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81" name="Text Box 103">
          <a:extLst>
            <a:ext uri="{FF2B5EF4-FFF2-40B4-BE49-F238E27FC236}">
              <a16:creationId xmlns:a16="http://schemas.microsoft.com/office/drawing/2014/main" id="{42B343E0-8211-4E05-932E-158417B392BC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82" name="Text Box 104">
          <a:extLst>
            <a:ext uri="{FF2B5EF4-FFF2-40B4-BE49-F238E27FC236}">
              <a16:creationId xmlns:a16="http://schemas.microsoft.com/office/drawing/2014/main" id="{FFD2D10D-866E-43F8-8F3B-FF6FF6CEF4F9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83" name="Text Box 118">
          <a:extLst>
            <a:ext uri="{FF2B5EF4-FFF2-40B4-BE49-F238E27FC236}">
              <a16:creationId xmlns:a16="http://schemas.microsoft.com/office/drawing/2014/main" id="{5FCB6E23-AD00-47BD-9921-4013704C0FED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84" name="Text Box 119">
          <a:extLst>
            <a:ext uri="{FF2B5EF4-FFF2-40B4-BE49-F238E27FC236}">
              <a16:creationId xmlns:a16="http://schemas.microsoft.com/office/drawing/2014/main" id="{AB0AC570-0746-4806-BABD-F6D279154EF4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85" name="Text Box 139">
          <a:extLst>
            <a:ext uri="{FF2B5EF4-FFF2-40B4-BE49-F238E27FC236}">
              <a16:creationId xmlns:a16="http://schemas.microsoft.com/office/drawing/2014/main" id="{6D0C5B6C-D13F-4858-ACD0-27EBA7A4E389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86" name="Text Box 140">
          <a:extLst>
            <a:ext uri="{FF2B5EF4-FFF2-40B4-BE49-F238E27FC236}">
              <a16:creationId xmlns:a16="http://schemas.microsoft.com/office/drawing/2014/main" id="{E3E6A9D4-8303-488D-BD2E-90195EDDE294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87" name="Text Box 141">
          <a:extLst>
            <a:ext uri="{FF2B5EF4-FFF2-40B4-BE49-F238E27FC236}">
              <a16:creationId xmlns:a16="http://schemas.microsoft.com/office/drawing/2014/main" id="{767BB5C1-3385-40C4-BE3F-3342F3878B54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88" name="Text Box 102">
          <a:extLst>
            <a:ext uri="{FF2B5EF4-FFF2-40B4-BE49-F238E27FC236}">
              <a16:creationId xmlns:a16="http://schemas.microsoft.com/office/drawing/2014/main" id="{474E23FA-BB45-4AAC-B0C5-D726213D0AEE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89" name="Text Box 103">
          <a:extLst>
            <a:ext uri="{FF2B5EF4-FFF2-40B4-BE49-F238E27FC236}">
              <a16:creationId xmlns:a16="http://schemas.microsoft.com/office/drawing/2014/main" id="{4B5C657D-7CD4-48B8-96A6-31568526C3B8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90" name="Text Box 104">
          <a:extLst>
            <a:ext uri="{FF2B5EF4-FFF2-40B4-BE49-F238E27FC236}">
              <a16:creationId xmlns:a16="http://schemas.microsoft.com/office/drawing/2014/main" id="{64B7929A-6CC6-4BB6-97CD-E70D9F86A233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91" name="Text Box 118">
          <a:extLst>
            <a:ext uri="{FF2B5EF4-FFF2-40B4-BE49-F238E27FC236}">
              <a16:creationId xmlns:a16="http://schemas.microsoft.com/office/drawing/2014/main" id="{FA364361-7916-4704-8881-003C73C1CA25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92" name="Text Box 119">
          <a:extLst>
            <a:ext uri="{FF2B5EF4-FFF2-40B4-BE49-F238E27FC236}">
              <a16:creationId xmlns:a16="http://schemas.microsoft.com/office/drawing/2014/main" id="{ACA1BD8F-A399-4859-BCB7-81E4E4D4A392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93" name="Text Box 139">
          <a:extLst>
            <a:ext uri="{FF2B5EF4-FFF2-40B4-BE49-F238E27FC236}">
              <a16:creationId xmlns:a16="http://schemas.microsoft.com/office/drawing/2014/main" id="{C74AF460-53B5-45D8-A3D1-9315D4C5AC65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94" name="Text Box 140">
          <a:extLst>
            <a:ext uri="{FF2B5EF4-FFF2-40B4-BE49-F238E27FC236}">
              <a16:creationId xmlns:a16="http://schemas.microsoft.com/office/drawing/2014/main" id="{31BA4BD3-2002-4EA3-B207-B5EC45ECA215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95" name="Text Box 141">
          <a:extLst>
            <a:ext uri="{FF2B5EF4-FFF2-40B4-BE49-F238E27FC236}">
              <a16:creationId xmlns:a16="http://schemas.microsoft.com/office/drawing/2014/main" id="{612E9DA6-EA94-4E0E-AFAA-4937CD716AD9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96" name="Text Box 102">
          <a:extLst>
            <a:ext uri="{FF2B5EF4-FFF2-40B4-BE49-F238E27FC236}">
              <a16:creationId xmlns:a16="http://schemas.microsoft.com/office/drawing/2014/main" id="{7841AB42-D3E5-447C-9038-7491534B9B78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97" name="Text Box 103">
          <a:extLst>
            <a:ext uri="{FF2B5EF4-FFF2-40B4-BE49-F238E27FC236}">
              <a16:creationId xmlns:a16="http://schemas.microsoft.com/office/drawing/2014/main" id="{AF3B6522-6F7E-4F70-A8AC-19DE4897EBAB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98" name="Text Box 104">
          <a:extLst>
            <a:ext uri="{FF2B5EF4-FFF2-40B4-BE49-F238E27FC236}">
              <a16:creationId xmlns:a16="http://schemas.microsoft.com/office/drawing/2014/main" id="{90E4C1B1-2C16-43F0-A967-9B7D15A4CEB4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899" name="Text Box 118">
          <a:extLst>
            <a:ext uri="{FF2B5EF4-FFF2-40B4-BE49-F238E27FC236}">
              <a16:creationId xmlns:a16="http://schemas.microsoft.com/office/drawing/2014/main" id="{771B0FC9-BBCB-431F-B51C-70D7BB097D50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00" name="Text Box 119">
          <a:extLst>
            <a:ext uri="{FF2B5EF4-FFF2-40B4-BE49-F238E27FC236}">
              <a16:creationId xmlns:a16="http://schemas.microsoft.com/office/drawing/2014/main" id="{23FD77B9-E61C-46A8-B1E1-812642DE43FF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01" name="Text Box 139">
          <a:extLst>
            <a:ext uri="{FF2B5EF4-FFF2-40B4-BE49-F238E27FC236}">
              <a16:creationId xmlns:a16="http://schemas.microsoft.com/office/drawing/2014/main" id="{9622856D-1A1D-48F1-BCCF-C69EF03BD342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02" name="Text Box 140">
          <a:extLst>
            <a:ext uri="{FF2B5EF4-FFF2-40B4-BE49-F238E27FC236}">
              <a16:creationId xmlns:a16="http://schemas.microsoft.com/office/drawing/2014/main" id="{7EFB3582-6D90-4921-B12E-C354D140FCC5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03" name="Text Box 141">
          <a:extLst>
            <a:ext uri="{FF2B5EF4-FFF2-40B4-BE49-F238E27FC236}">
              <a16:creationId xmlns:a16="http://schemas.microsoft.com/office/drawing/2014/main" id="{5B50937B-035B-42A8-859B-957652891DC0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04" name="Text Box 80">
          <a:extLst>
            <a:ext uri="{FF2B5EF4-FFF2-40B4-BE49-F238E27FC236}">
              <a16:creationId xmlns:a16="http://schemas.microsoft.com/office/drawing/2014/main" id="{B548B757-8F6C-4963-A3C3-1A9594335154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05" name="Text Box 97">
          <a:extLst>
            <a:ext uri="{FF2B5EF4-FFF2-40B4-BE49-F238E27FC236}">
              <a16:creationId xmlns:a16="http://schemas.microsoft.com/office/drawing/2014/main" id="{B81E4612-ACF0-4A3E-97AE-7F9178A238FB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06" name="Text Box 99">
          <a:extLst>
            <a:ext uri="{FF2B5EF4-FFF2-40B4-BE49-F238E27FC236}">
              <a16:creationId xmlns:a16="http://schemas.microsoft.com/office/drawing/2014/main" id="{D014A637-D3FA-49CA-A39A-FE82C175E14F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07" name="Text Box 102">
          <a:extLst>
            <a:ext uri="{FF2B5EF4-FFF2-40B4-BE49-F238E27FC236}">
              <a16:creationId xmlns:a16="http://schemas.microsoft.com/office/drawing/2014/main" id="{82EAEE4B-44ED-40CD-A6B9-49073C25F1CD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08" name="Text Box 103">
          <a:extLst>
            <a:ext uri="{FF2B5EF4-FFF2-40B4-BE49-F238E27FC236}">
              <a16:creationId xmlns:a16="http://schemas.microsoft.com/office/drawing/2014/main" id="{7746AFF1-8DE0-4088-9204-E04282963252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09" name="Text Box 104">
          <a:extLst>
            <a:ext uri="{FF2B5EF4-FFF2-40B4-BE49-F238E27FC236}">
              <a16:creationId xmlns:a16="http://schemas.microsoft.com/office/drawing/2014/main" id="{CBD48962-6571-4E9E-8421-B70E104CD0ED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10" name="Text Box 118">
          <a:extLst>
            <a:ext uri="{FF2B5EF4-FFF2-40B4-BE49-F238E27FC236}">
              <a16:creationId xmlns:a16="http://schemas.microsoft.com/office/drawing/2014/main" id="{15ABC790-52A4-44D0-B4EE-950EDE8976AC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11" name="Text Box 119">
          <a:extLst>
            <a:ext uri="{FF2B5EF4-FFF2-40B4-BE49-F238E27FC236}">
              <a16:creationId xmlns:a16="http://schemas.microsoft.com/office/drawing/2014/main" id="{D164D062-5A66-441B-8712-39C6D5D435CD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12" name="Text Box 139">
          <a:extLst>
            <a:ext uri="{FF2B5EF4-FFF2-40B4-BE49-F238E27FC236}">
              <a16:creationId xmlns:a16="http://schemas.microsoft.com/office/drawing/2014/main" id="{5E7AFBD0-6D6A-4D18-AC46-D3EF7A5D1438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13" name="Text Box 140">
          <a:extLst>
            <a:ext uri="{FF2B5EF4-FFF2-40B4-BE49-F238E27FC236}">
              <a16:creationId xmlns:a16="http://schemas.microsoft.com/office/drawing/2014/main" id="{F19FF330-573B-42EC-B7E1-2C1673428CB4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14" name="Text Box 141">
          <a:extLst>
            <a:ext uri="{FF2B5EF4-FFF2-40B4-BE49-F238E27FC236}">
              <a16:creationId xmlns:a16="http://schemas.microsoft.com/office/drawing/2014/main" id="{2D34CC78-51D1-407A-AAB2-B3CD4544B787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15" name="Text Box 80">
          <a:extLst>
            <a:ext uri="{FF2B5EF4-FFF2-40B4-BE49-F238E27FC236}">
              <a16:creationId xmlns:a16="http://schemas.microsoft.com/office/drawing/2014/main" id="{020B506B-76AF-4F44-8DB4-B5BA78F9798E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16" name="Text Box 97">
          <a:extLst>
            <a:ext uri="{FF2B5EF4-FFF2-40B4-BE49-F238E27FC236}">
              <a16:creationId xmlns:a16="http://schemas.microsoft.com/office/drawing/2014/main" id="{189BEE06-C235-4F2F-8C91-F7D61383808C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17" name="Text Box 99">
          <a:extLst>
            <a:ext uri="{FF2B5EF4-FFF2-40B4-BE49-F238E27FC236}">
              <a16:creationId xmlns:a16="http://schemas.microsoft.com/office/drawing/2014/main" id="{F41E6EB9-7ED6-422E-9968-6EA7F7C68DEC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18" name="Text Box 102">
          <a:extLst>
            <a:ext uri="{FF2B5EF4-FFF2-40B4-BE49-F238E27FC236}">
              <a16:creationId xmlns:a16="http://schemas.microsoft.com/office/drawing/2014/main" id="{FFF852AC-9F86-4A93-8BF8-C340774D6ED0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19" name="Text Box 103">
          <a:extLst>
            <a:ext uri="{FF2B5EF4-FFF2-40B4-BE49-F238E27FC236}">
              <a16:creationId xmlns:a16="http://schemas.microsoft.com/office/drawing/2014/main" id="{2CE293BA-7EA0-4EFD-9390-090A8ECE8A75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20" name="Text Box 104">
          <a:extLst>
            <a:ext uri="{FF2B5EF4-FFF2-40B4-BE49-F238E27FC236}">
              <a16:creationId xmlns:a16="http://schemas.microsoft.com/office/drawing/2014/main" id="{46235067-AE9B-4F86-AE64-AA9C792B2833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21" name="Text Box 118">
          <a:extLst>
            <a:ext uri="{FF2B5EF4-FFF2-40B4-BE49-F238E27FC236}">
              <a16:creationId xmlns:a16="http://schemas.microsoft.com/office/drawing/2014/main" id="{1CC00CAF-F8FA-4BA4-A10B-CED65FBACD30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22" name="Text Box 119">
          <a:extLst>
            <a:ext uri="{FF2B5EF4-FFF2-40B4-BE49-F238E27FC236}">
              <a16:creationId xmlns:a16="http://schemas.microsoft.com/office/drawing/2014/main" id="{BDE77E6A-67E9-4DBE-9B5E-A2144BEE33E7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23" name="Text Box 139">
          <a:extLst>
            <a:ext uri="{FF2B5EF4-FFF2-40B4-BE49-F238E27FC236}">
              <a16:creationId xmlns:a16="http://schemas.microsoft.com/office/drawing/2014/main" id="{497BE05D-9CE2-4810-B2D5-CC48B901E4F9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24" name="Text Box 140">
          <a:extLst>
            <a:ext uri="{FF2B5EF4-FFF2-40B4-BE49-F238E27FC236}">
              <a16:creationId xmlns:a16="http://schemas.microsoft.com/office/drawing/2014/main" id="{18D186F1-B3F9-464C-A513-01F187B0AD71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25" name="Text Box 141">
          <a:extLst>
            <a:ext uri="{FF2B5EF4-FFF2-40B4-BE49-F238E27FC236}">
              <a16:creationId xmlns:a16="http://schemas.microsoft.com/office/drawing/2014/main" id="{D476DF54-8CFD-46F2-84BF-868926C446EA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26" name="Text Box 80">
          <a:extLst>
            <a:ext uri="{FF2B5EF4-FFF2-40B4-BE49-F238E27FC236}">
              <a16:creationId xmlns:a16="http://schemas.microsoft.com/office/drawing/2014/main" id="{10E29E0E-DE4D-44AC-9FDF-F5F8493DC40A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27" name="Text Box 97">
          <a:extLst>
            <a:ext uri="{FF2B5EF4-FFF2-40B4-BE49-F238E27FC236}">
              <a16:creationId xmlns:a16="http://schemas.microsoft.com/office/drawing/2014/main" id="{EAA5D9AC-AE5D-4DD3-BF47-4B5F90044901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28" name="Text Box 99">
          <a:extLst>
            <a:ext uri="{FF2B5EF4-FFF2-40B4-BE49-F238E27FC236}">
              <a16:creationId xmlns:a16="http://schemas.microsoft.com/office/drawing/2014/main" id="{4F3CEEAA-802B-4A46-9AC9-5E59D2436943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29" name="Text Box 102">
          <a:extLst>
            <a:ext uri="{FF2B5EF4-FFF2-40B4-BE49-F238E27FC236}">
              <a16:creationId xmlns:a16="http://schemas.microsoft.com/office/drawing/2014/main" id="{512932B8-1C4B-4EEC-A89A-5A9889EF206D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30" name="Text Box 103">
          <a:extLst>
            <a:ext uri="{FF2B5EF4-FFF2-40B4-BE49-F238E27FC236}">
              <a16:creationId xmlns:a16="http://schemas.microsoft.com/office/drawing/2014/main" id="{18416629-EA1A-46BF-B377-1EC5B1DFCFAB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31" name="Text Box 104">
          <a:extLst>
            <a:ext uri="{FF2B5EF4-FFF2-40B4-BE49-F238E27FC236}">
              <a16:creationId xmlns:a16="http://schemas.microsoft.com/office/drawing/2014/main" id="{D9224499-3B5B-4E9F-BE63-A32B50475840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32" name="Text Box 118">
          <a:extLst>
            <a:ext uri="{FF2B5EF4-FFF2-40B4-BE49-F238E27FC236}">
              <a16:creationId xmlns:a16="http://schemas.microsoft.com/office/drawing/2014/main" id="{AA79E62B-FCF2-4896-BC0B-9343FFD5DDDC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33" name="Text Box 119">
          <a:extLst>
            <a:ext uri="{FF2B5EF4-FFF2-40B4-BE49-F238E27FC236}">
              <a16:creationId xmlns:a16="http://schemas.microsoft.com/office/drawing/2014/main" id="{1C8D5F2A-EB86-47FD-9FAD-F76EC142BD2C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34" name="Text Box 139">
          <a:extLst>
            <a:ext uri="{FF2B5EF4-FFF2-40B4-BE49-F238E27FC236}">
              <a16:creationId xmlns:a16="http://schemas.microsoft.com/office/drawing/2014/main" id="{2E725CE9-5E4D-48AD-A498-FA1A9DBFEF22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35" name="Text Box 140">
          <a:extLst>
            <a:ext uri="{FF2B5EF4-FFF2-40B4-BE49-F238E27FC236}">
              <a16:creationId xmlns:a16="http://schemas.microsoft.com/office/drawing/2014/main" id="{72AF1D37-2F31-457E-9843-3FAE666E3E07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21</xdr:row>
      <xdr:rowOff>0</xdr:rowOff>
    </xdr:from>
    <xdr:ext cx="76200" cy="209550"/>
    <xdr:sp macro="" textlink="">
      <xdr:nvSpPr>
        <xdr:cNvPr id="2936" name="Text Box 141">
          <a:extLst>
            <a:ext uri="{FF2B5EF4-FFF2-40B4-BE49-F238E27FC236}">
              <a16:creationId xmlns:a16="http://schemas.microsoft.com/office/drawing/2014/main" id="{16F8846F-8035-41A3-BC3A-2D531129B0F3}"/>
            </a:ext>
          </a:extLst>
        </xdr:cNvPr>
        <xdr:cNvSpPr txBox="1">
          <a:spLocks noChangeArrowheads="1"/>
        </xdr:cNvSpPr>
      </xdr:nvSpPr>
      <xdr:spPr bwMode="auto">
        <a:xfrm>
          <a:off x="20069175" y="9772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37" name="Text Box 80">
          <a:extLst>
            <a:ext uri="{FF2B5EF4-FFF2-40B4-BE49-F238E27FC236}">
              <a16:creationId xmlns:a16="http://schemas.microsoft.com/office/drawing/2014/main" id="{ECDD3993-FF61-4DAD-9204-27396D9D49DD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38" name="Text Box 97">
          <a:extLst>
            <a:ext uri="{FF2B5EF4-FFF2-40B4-BE49-F238E27FC236}">
              <a16:creationId xmlns:a16="http://schemas.microsoft.com/office/drawing/2014/main" id="{57BB4AF9-D816-44DE-8095-2F6B75B48452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39" name="Text Box 99">
          <a:extLst>
            <a:ext uri="{FF2B5EF4-FFF2-40B4-BE49-F238E27FC236}">
              <a16:creationId xmlns:a16="http://schemas.microsoft.com/office/drawing/2014/main" id="{604BD23A-3735-4C9F-8F3F-088549B1DCBD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40" name="Text Box 102">
          <a:extLst>
            <a:ext uri="{FF2B5EF4-FFF2-40B4-BE49-F238E27FC236}">
              <a16:creationId xmlns:a16="http://schemas.microsoft.com/office/drawing/2014/main" id="{EB4F5202-0DD5-4D09-88FE-10FCD3E7A6B6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41" name="Text Box 103">
          <a:extLst>
            <a:ext uri="{FF2B5EF4-FFF2-40B4-BE49-F238E27FC236}">
              <a16:creationId xmlns:a16="http://schemas.microsoft.com/office/drawing/2014/main" id="{9A8B331E-882D-4576-88A8-75C3729A3578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42" name="Text Box 104">
          <a:extLst>
            <a:ext uri="{FF2B5EF4-FFF2-40B4-BE49-F238E27FC236}">
              <a16:creationId xmlns:a16="http://schemas.microsoft.com/office/drawing/2014/main" id="{40A501DA-2512-4DB7-A6CC-8A6D9F31AD49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2943" name="Text Box 107">
          <a:extLst>
            <a:ext uri="{FF2B5EF4-FFF2-40B4-BE49-F238E27FC236}">
              <a16:creationId xmlns:a16="http://schemas.microsoft.com/office/drawing/2014/main" id="{A9BD6D55-AB57-479D-87BC-A0C370081EA9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2944" name="Text Box 108">
          <a:extLst>
            <a:ext uri="{FF2B5EF4-FFF2-40B4-BE49-F238E27FC236}">
              <a16:creationId xmlns:a16="http://schemas.microsoft.com/office/drawing/2014/main" id="{EBCE0EBB-7D78-4235-AD34-E292D3A969A6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2945" name="Text Box 109">
          <a:extLst>
            <a:ext uri="{FF2B5EF4-FFF2-40B4-BE49-F238E27FC236}">
              <a16:creationId xmlns:a16="http://schemas.microsoft.com/office/drawing/2014/main" id="{E259945E-D2B6-4594-9437-CADC2CD84584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46" name="Text Box 112">
          <a:extLst>
            <a:ext uri="{FF2B5EF4-FFF2-40B4-BE49-F238E27FC236}">
              <a16:creationId xmlns:a16="http://schemas.microsoft.com/office/drawing/2014/main" id="{C992FE80-6126-4224-AE19-6A2946BD0E62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47" name="Text Box 113">
          <a:extLst>
            <a:ext uri="{FF2B5EF4-FFF2-40B4-BE49-F238E27FC236}">
              <a16:creationId xmlns:a16="http://schemas.microsoft.com/office/drawing/2014/main" id="{7D2DA5C8-FA4D-4C21-BE55-A1E0BE760DF3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48" name="Text Box 114">
          <a:extLst>
            <a:ext uri="{FF2B5EF4-FFF2-40B4-BE49-F238E27FC236}">
              <a16:creationId xmlns:a16="http://schemas.microsoft.com/office/drawing/2014/main" id="{B5410C60-A146-432D-9551-6571C369EA3D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49" name="Text Box 118">
          <a:extLst>
            <a:ext uri="{FF2B5EF4-FFF2-40B4-BE49-F238E27FC236}">
              <a16:creationId xmlns:a16="http://schemas.microsoft.com/office/drawing/2014/main" id="{3A1DD9CB-DB46-4C8B-A57E-BA2F58A85B66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50" name="Text Box 119">
          <a:extLst>
            <a:ext uri="{FF2B5EF4-FFF2-40B4-BE49-F238E27FC236}">
              <a16:creationId xmlns:a16="http://schemas.microsoft.com/office/drawing/2014/main" id="{351586A3-D53A-4C8C-89B4-0978C4A58815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2951" name="Text Box 122">
          <a:extLst>
            <a:ext uri="{FF2B5EF4-FFF2-40B4-BE49-F238E27FC236}">
              <a16:creationId xmlns:a16="http://schemas.microsoft.com/office/drawing/2014/main" id="{1944CDDB-5A0E-430F-8E74-3EF607C1FE50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2952" name="Text Box 123">
          <a:extLst>
            <a:ext uri="{FF2B5EF4-FFF2-40B4-BE49-F238E27FC236}">
              <a16:creationId xmlns:a16="http://schemas.microsoft.com/office/drawing/2014/main" id="{FB24554E-B7C2-4A55-B2D8-9F683C9AF27D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2953" name="Text Box 124">
          <a:extLst>
            <a:ext uri="{FF2B5EF4-FFF2-40B4-BE49-F238E27FC236}">
              <a16:creationId xmlns:a16="http://schemas.microsoft.com/office/drawing/2014/main" id="{2052FDCF-40AD-4882-870F-256860E344AA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2954" name="Text Box 126">
          <a:extLst>
            <a:ext uri="{FF2B5EF4-FFF2-40B4-BE49-F238E27FC236}">
              <a16:creationId xmlns:a16="http://schemas.microsoft.com/office/drawing/2014/main" id="{345F9355-28F9-4657-9AC3-DA53AD6EE08E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2955" name="Text Box 127">
          <a:extLst>
            <a:ext uri="{FF2B5EF4-FFF2-40B4-BE49-F238E27FC236}">
              <a16:creationId xmlns:a16="http://schemas.microsoft.com/office/drawing/2014/main" id="{6226C1F9-9678-4B91-811E-1FFCD67F5D7E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2956" name="Text Box 128">
          <a:extLst>
            <a:ext uri="{FF2B5EF4-FFF2-40B4-BE49-F238E27FC236}">
              <a16:creationId xmlns:a16="http://schemas.microsoft.com/office/drawing/2014/main" id="{DF2B981E-5EF1-4028-90A4-5B570FCB1AC1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57" name="Text Box 130">
          <a:extLst>
            <a:ext uri="{FF2B5EF4-FFF2-40B4-BE49-F238E27FC236}">
              <a16:creationId xmlns:a16="http://schemas.microsoft.com/office/drawing/2014/main" id="{034373B1-6330-460A-BADA-0D6D144F8C32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58" name="Text Box 131">
          <a:extLst>
            <a:ext uri="{FF2B5EF4-FFF2-40B4-BE49-F238E27FC236}">
              <a16:creationId xmlns:a16="http://schemas.microsoft.com/office/drawing/2014/main" id="{0A0A6126-8D6A-46E8-B8C2-534BADE44106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59" name="Text Box 132">
          <a:extLst>
            <a:ext uri="{FF2B5EF4-FFF2-40B4-BE49-F238E27FC236}">
              <a16:creationId xmlns:a16="http://schemas.microsoft.com/office/drawing/2014/main" id="{D2055EFA-CE2C-4172-AA2C-7610F4E9E87C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60" name="Text Box 134">
          <a:extLst>
            <a:ext uri="{FF2B5EF4-FFF2-40B4-BE49-F238E27FC236}">
              <a16:creationId xmlns:a16="http://schemas.microsoft.com/office/drawing/2014/main" id="{9591D3D8-5E09-4046-ABF3-05EC8AB04B7B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61" name="Text Box 135">
          <a:extLst>
            <a:ext uri="{FF2B5EF4-FFF2-40B4-BE49-F238E27FC236}">
              <a16:creationId xmlns:a16="http://schemas.microsoft.com/office/drawing/2014/main" id="{8270706F-04C0-4D1F-BCFE-AF5AE5E706A2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62" name="Text Box 136">
          <a:extLst>
            <a:ext uri="{FF2B5EF4-FFF2-40B4-BE49-F238E27FC236}">
              <a16:creationId xmlns:a16="http://schemas.microsoft.com/office/drawing/2014/main" id="{F366F3B3-B1E8-40EC-8130-160DD88D89E0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63" name="Text Box 139">
          <a:extLst>
            <a:ext uri="{FF2B5EF4-FFF2-40B4-BE49-F238E27FC236}">
              <a16:creationId xmlns:a16="http://schemas.microsoft.com/office/drawing/2014/main" id="{828374EC-EFC6-4825-A3DA-8788A6AE1729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64" name="Text Box 140">
          <a:extLst>
            <a:ext uri="{FF2B5EF4-FFF2-40B4-BE49-F238E27FC236}">
              <a16:creationId xmlns:a16="http://schemas.microsoft.com/office/drawing/2014/main" id="{83712BCD-1F47-4036-9D49-18ED18DEEEAF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65" name="Text Box 141">
          <a:extLst>
            <a:ext uri="{FF2B5EF4-FFF2-40B4-BE49-F238E27FC236}">
              <a16:creationId xmlns:a16="http://schemas.microsoft.com/office/drawing/2014/main" id="{5DAB6DCE-AD2D-4A1D-A8DF-191C05D84739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2966" name="Text Box 143">
          <a:extLst>
            <a:ext uri="{FF2B5EF4-FFF2-40B4-BE49-F238E27FC236}">
              <a16:creationId xmlns:a16="http://schemas.microsoft.com/office/drawing/2014/main" id="{88635CB6-E256-4CDF-BFEE-5C05B2080B90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2967" name="Text Box 144">
          <a:extLst>
            <a:ext uri="{FF2B5EF4-FFF2-40B4-BE49-F238E27FC236}">
              <a16:creationId xmlns:a16="http://schemas.microsoft.com/office/drawing/2014/main" id="{25038564-7BC3-4664-BD6C-B1392151BEDB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2968" name="Text Box 145">
          <a:extLst>
            <a:ext uri="{FF2B5EF4-FFF2-40B4-BE49-F238E27FC236}">
              <a16:creationId xmlns:a16="http://schemas.microsoft.com/office/drawing/2014/main" id="{87EE1D78-44E5-4B4D-A8EA-595F7F7B3262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2969" name="Text Box 146">
          <a:extLst>
            <a:ext uri="{FF2B5EF4-FFF2-40B4-BE49-F238E27FC236}">
              <a16:creationId xmlns:a16="http://schemas.microsoft.com/office/drawing/2014/main" id="{38252CA7-56FD-40F5-8AB5-3D6A77ED715F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2970" name="Text Box 147">
          <a:extLst>
            <a:ext uri="{FF2B5EF4-FFF2-40B4-BE49-F238E27FC236}">
              <a16:creationId xmlns:a16="http://schemas.microsoft.com/office/drawing/2014/main" id="{F9CCB246-E3E7-41A7-A715-A39E7AE168B8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2971" name="Text Box 149">
          <a:extLst>
            <a:ext uri="{FF2B5EF4-FFF2-40B4-BE49-F238E27FC236}">
              <a16:creationId xmlns:a16="http://schemas.microsoft.com/office/drawing/2014/main" id="{576730C8-AEB8-4898-8DBA-44002DC7C830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2972" name="Text Box 150">
          <a:extLst>
            <a:ext uri="{FF2B5EF4-FFF2-40B4-BE49-F238E27FC236}">
              <a16:creationId xmlns:a16="http://schemas.microsoft.com/office/drawing/2014/main" id="{6CB339E2-4D40-4641-BD9E-A3C0A68565DB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19075"/>
    <xdr:sp macro="" textlink="">
      <xdr:nvSpPr>
        <xdr:cNvPr id="2973" name="Text Box 151">
          <a:extLst>
            <a:ext uri="{FF2B5EF4-FFF2-40B4-BE49-F238E27FC236}">
              <a16:creationId xmlns:a16="http://schemas.microsoft.com/office/drawing/2014/main" id="{5BABB8A6-21FF-4E04-95DB-CDE372878FFB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74" name="Text Box 153">
          <a:extLst>
            <a:ext uri="{FF2B5EF4-FFF2-40B4-BE49-F238E27FC236}">
              <a16:creationId xmlns:a16="http://schemas.microsoft.com/office/drawing/2014/main" id="{AF2451BC-17AA-4AA1-9590-7C3ED3B7A4DD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75" name="Text Box 154">
          <a:extLst>
            <a:ext uri="{FF2B5EF4-FFF2-40B4-BE49-F238E27FC236}">
              <a16:creationId xmlns:a16="http://schemas.microsoft.com/office/drawing/2014/main" id="{CD525F51-D9C1-46DF-872E-F1001725DED3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76" name="Text Box 155">
          <a:extLst>
            <a:ext uri="{FF2B5EF4-FFF2-40B4-BE49-F238E27FC236}">
              <a16:creationId xmlns:a16="http://schemas.microsoft.com/office/drawing/2014/main" id="{B728BBD1-2540-46F3-A336-80362BAFD7FC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77" name="Text Box 156">
          <a:extLst>
            <a:ext uri="{FF2B5EF4-FFF2-40B4-BE49-F238E27FC236}">
              <a16:creationId xmlns:a16="http://schemas.microsoft.com/office/drawing/2014/main" id="{B2DA0531-F536-4BD6-86E2-3B2F78BBC4D7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78" name="Text Box 157">
          <a:extLst>
            <a:ext uri="{FF2B5EF4-FFF2-40B4-BE49-F238E27FC236}">
              <a16:creationId xmlns:a16="http://schemas.microsoft.com/office/drawing/2014/main" id="{989DD66E-8E59-40BB-BF87-967081B7224E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79" name="Text Box 159">
          <a:extLst>
            <a:ext uri="{FF2B5EF4-FFF2-40B4-BE49-F238E27FC236}">
              <a16:creationId xmlns:a16="http://schemas.microsoft.com/office/drawing/2014/main" id="{A66D7DF9-C815-4F85-8151-9FF0034BC98C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80" name="Text Box 160">
          <a:extLst>
            <a:ext uri="{FF2B5EF4-FFF2-40B4-BE49-F238E27FC236}">
              <a16:creationId xmlns:a16="http://schemas.microsoft.com/office/drawing/2014/main" id="{B1764B8B-0278-4928-9DB6-5A53C8BCFB40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81" name="Text Box 161">
          <a:extLst>
            <a:ext uri="{FF2B5EF4-FFF2-40B4-BE49-F238E27FC236}">
              <a16:creationId xmlns:a16="http://schemas.microsoft.com/office/drawing/2014/main" id="{6349E0E2-3C5A-4475-834A-97A8DDE7806E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82" name="Text Box 102">
          <a:extLst>
            <a:ext uri="{FF2B5EF4-FFF2-40B4-BE49-F238E27FC236}">
              <a16:creationId xmlns:a16="http://schemas.microsoft.com/office/drawing/2014/main" id="{43FAD461-B6C1-4A8B-9E49-4E7ADCE1B7AB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83" name="Text Box 103">
          <a:extLst>
            <a:ext uri="{FF2B5EF4-FFF2-40B4-BE49-F238E27FC236}">
              <a16:creationId xmlns:a16="http://schemas.microsoft.com/office/drawing/2014/main" id="{89C00E59-7548-4D4B-9CD9-523543C5D91C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84" name="Text Box 104">
          <a:extLst>
            <a:ext uri="{FF2B5EF4-FFF2-40B4-BE49-F238E27FC236}">
              <a16:creationId xmlns:a16="http://schemas.microsoft.com/office/drawing/2014/main" id="{D7117B99-D675-4F72-A0EF-6720B710155C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85" name="Text Box 118">
          <a:extLst>
            <a:ext uri="{FF2B5EF4-FFF2-40B4-BE49-F238E27FC236}">
              <a16:creationId xmlns:a16="http://schemas.microsoft.com/office/drawing/2014/main" id="{B1AD4E2F-A5A1-4B5F-9019-292F48E9116D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86" name="Text Box 119">
          <a:extLst>
            <a:ext uri="{FF2B5EF4-FFF2-40B4-BE49-F238E27FC236}">
              <a16:creationId xmlns:a16="http://schemas.microsoft.com/office/drawing/2014/main" id="{63D1F29F-D9AE-4EF4-A2F3-070F2FF2A155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87" name="Text Box 139">
          <a:extLst>
            <a:ext uri="{FF2B5EF4-FFF2-40B4-BE49-F238E27FC236}">
              <a16:creationId xmlns:a16="http://schemas.microsoft.com/office/drawing/2014/main" id="{8F3793ED-DD78-4812-8549-F256582B8947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88" name="Text Box 140">
          <a:extLst>
            <a:ext uri="{FF2B5EF4-FFF2-40B4-BE49-F238E27FC236}">
              <a16:creationId xmlns:a16="http://schemas.microsoft.com/office/drawing/2014/main" id="{5500B644-3ACB-4DE8-A197-60885BC7FCF0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89" name="Text Box 141">
          <a:extLst>
            <a:ext uri="{FF2B5EF4-FFF2-40B4-BE49-F238E27FC236}">
              <a16:creationId xmlns:a16="http://schemas.microsoft.com/office/drawing/2014/main" id="{F1A579D1-34CD-4980-BCFA-97D6795FAADD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90" name="Text Box 102">
          <a:extLst>
            <a:ext uri="{FF2B5EF4-FFF2-40B4-BE49-F238E27FC236}">
              <a16:creationId xmlns:a16="http://schemas.microsoft.com/office/drawing/2014/main" id="{2CC3B7B6-DB60-4C91-B7E2-27460758B1E2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91" name="Text Box 103">
          <a:extLst>
            <a:ext uri="{FF2B5EF4-FFF2-40B4-BE49-F238E27FC236}">
              <a16:creationId xmlns:a16="http://schemas.microsoft.com/office/drawing/2014/main" id="{725E2F17-9D46-4C40-B0E3-185CF40D7560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92" name="Text Box 104">
          <a:extLst>
            <a:ext uri="{FF2B5EF4-FFF2-40B4-BE49-F238E27FC236}">
              <a16:creationId xmlns:a16="http://schemas.microsoft.com/office/drawing/2014/main" id="{1B0992E2-4E3D-47A9-9081-2E86B9F065A2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93" name="Text Box 118">
          <a:extLst>
            <a:ext uri="{FF2B5EF4-FFF2-40B4-BE49-F238E27FC236}">
              <a16:creationId xmlns:a16="http://schemas.microsoft.com/office/drawing/2014/main" id="{DA982DDA-EF71-4451-BC7A-B876ACE8456E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94" name="Text Box 119">
          <a:extLst>
            <a:ext uri="{FF2B5EF4-FFF2-40B4-BE49-F238E27FC236}">
              <a16:creationId xmlns:a16="http://schemas.microsoft.com/office/drawing/2014/main" id="{747015F4-2803-48E1-8CD4-471C2CB49217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95" name="Text Box 139">
          <a:extLst>
            <a:ext uri="{FF2B5EF4-FFF2-40B4-BE49-F238E27FC236}">
              <a16:creationId xmlns:a16="http://schemas.microsoft.com/office/drawing/2014/main" id="{48639A54-57FC-44F3-8531-7E78AA210632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96" name="Text Box 140">
          <a:extLst>
            <a:ext uri="{FF2B5EF4-FFF2-40B4-BE49-F238E27FC236}">
              <a16:creationId xmlns:a16="http://schemas.microsoft.com/office/drawing/2014/main" id="{BE345A03-5B2F-4CB1-BDFC-4FC6D8564538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97" name="Text Box 141">
          <a:extLst>
            <a:ext uri="{FF2B5EF4-FFF2-40B4-BE49-F238E27FC236}">
              <a16:creationId xmlns:a16="http://schemas.microsoft.com/office/drawing/2014/main" id="{7B87BC8F-214C-436F-BD80-6EE75087FDD8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98" name="Text Box 102">
          <a:extLst>
            <a:ext uri="{FF2B5EF4-FFF2-40B4-BE49-F238E27FC236}">
              <a16:creationId xmlns:a16="http://schemas.microsoft.com/office/drawing/2014/main" id="{C6455490-6131-4EC7-9874-7E2E935AEEAD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2999" name="Text Box 103">
          <a:extLst>
            <a:ext uri="{FF2B5EF4-FFF2-40B4-BE49-F238E27FC236}">
              <a16:creationId xmlns:a16="http://schemas.microsoft.com/office/drawing/2014/main" id="{F9FEA257-9D51-4935-BD06-4368F25D5549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00" name="Text Box 104">
          <a:extLst>
            <a:ext uri="{FF2B5EF4-FFF2-40B4-BE49-F238E27FC236}">
              <a16:creationId xmlns:a16="http://schemas.microsoft.com/office/drawing/2014/main" id="{3D92EFFD-1E34-443A-BB53-E589C7967068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01" name="Text Box 118">
          <a:extLst>
            <a:ext uri="{FF2B5EF4-FFF2-40B4-BE49-F238E27FC236}">
              <a16:creationId xmlns:a16="http://schemas.microsoft.com/office/drawing/2014/main" id="{8A071386-E178-4F42-B010-892878A0628A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02" name="Text Box 119">
          <a:extLst>
            <a:ext uri="{FF2B5EF4-FFF2-40B4-BE49-F238E27FC236}">
              <a16:creationId xmlns:a16="http://schemas.microsoft.com/office/drawing/2014/main" id="{B8964480-725A-43C5-9528-31B4D1E36A41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03" name="Text Box 139">
          <a:extLst>
            <a:ext uri="{FF2B5EF4-FFF2-40B4-BE49-F238E27FC236}">
              <a16:creationId xmlns:a16="http://schemas.microsoft.com/office/drawing/2014/main" id="{1528C35D-02B8-4F10-9714-2059F0B14537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04" name="Text Box 140">
          <a:extLst>
            <a:ext uri="{FF2B5EF4-FFF2-40B4-BE49-F238E27FC236}">
              <a16:creationId xmlns:a16="http://schemas.microsoft.com/office/drawing/2014/main" id="{323A5E57-2FDB-4350-8FDC-EA549C3A6011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05" name="Text Box 141">
          <a:extLst>
            <a:ext uri="{FF2B5EF4-FFF2-40B4-BE49-F238E27FC236}">
              <a16:creationId xmlns:a16="http://schemas.microsoft.com/office/drawing/2014/main" id="{DAB97559-8BCC-46BB-AD99-489B52265999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06" name="Text Box 80">
          <a:extLst>
            <a:ext uri="{FF2B5EF4-FFF2-40B4-BE49-F238E27FC236}">
              <a16:creationId xmlns:a16="http://schemas.microsoft.com/office/drawing/2014/main" id="{0C90317B-CD21-42ED-B8C5-F4D9E297C3D6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07" name="Text Box 97">
          <a:extLst>
            <a:ext uri="{FF2B5EF4-FFF2-40B4-BE49-F238E27FC236}">
              <a16:creationId xmlns:a16="http://schemas.microsoft.com/office/drawing/2014/main" id="{12598198-7157-4682-9196-F8717EBE5254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08" name="Text Box 99">
          <a:extLst>
            <a:ext uri="{FF2B5EF4-FFF2-40B4-BE49-F238E27FC236}">
              <a16:creationId xmlns:a16="http://schemas.microsoft.com/office/drawing/2014/main" id="{0D314166-405D-4EDD-8211-9C458D7FBD68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09" name="Text Box 102">
          <a:extLst>
            <a:ext uri="{FF2B5EF4-FFF2-40B4-BE49-F238E27FC236}">
              <a16:creationId xmlns:a16="http://schemas.microsoft.com/office/drawing/2014/main" id="{D150012E-BEF7-447B-9446-31AF9C89AAA4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10" name="Text Box 103">
          <a:extLst>
            <a:ext uri="{FF2B5EF4-FFF2-40B4-BE49-F238E27FC236}">
              <a16:creationId xmlns:a16="http://schemas.microsoft.com/office/drawing/2014/main" id="{6221AD01-B5EF-4D8D-8F85-583364F01B24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11" name="Text Box 104">
          <a:extLst>
            <a:ext uri="{FF2B5EF4-FFF2-40B4-BE49-F238E27FC236}">
              <a16:creationId xmlns:a16="http://schemas.microsoft.com/office/drawing/2014/main" id="{7F4C3574-07B1-406D-8B69-2BBA97CEFAC6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12" name="Text Box 118">
          <a:extLst>
            <a:ext uri="{FF2B5EF4-FFF2-40B4-BE49-F238E27FC236}">
              <a16:creationId xmlns:a16="http://schemas.microsoft.com/office/drawing/2014/main" id="{EB171882-EA80-488F-9E2C-C610D33B3795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13" name="Text Box 119">
          <a:extLst>
            <a:ext uri="{FF2B5EF4-FFF2-40B4-BE49-F238E27FC236}">
              <a16:creationId xmlns:a16="http://schemas.microsoft.com/office/drawing/2014/main" id="{7F5007CF-ED9E-439E-846A-86833BA566C0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14" name="Text Box 139">
          <a:extLst>
            <a:ext uri="{FF2B5EF4-FFF2-40B4-BE49-F238E27FC236}">
              <a16:creationId xmlns:a16="http://schemas.microsoft.com/office/drawing/2014/main" id="{C26819BB-8E01-4B82-B43E-2F3C853B2AA8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15" name="Text Box 140">
          <a:extLst>
            <a:ext uri="{FF2B5EF4-FFF2-40B4-BE49-F238E27FC236}">
              <a16:creationId xmlns:a16="http://schemas.microsoft.com/office/drawing/2014/main" id="{F7515C14-E54F-4664-B905-B0208C28536F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16" name="Text Box 141">
          <a:extLst>
            <a:ext uri="{FF2B5EF4-FFF2-40B4-BE49-F238E27FC236}">
              <a16:creationId xmlns:a16="http://schemas.microsoft.com/office/drawing/2014/main" id="{D19A0C5F-8D7B-4B70-A749-47E8E386C267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17" name="Text Box 80">
          <a:extLst>
            <a:ext uri="{FF2B5EF4-FFF2-40B4-BE49-F238E27FC236}">
              <a16:creationId xmlns:a16="http://schemas.microsoft.com/office/drawing/2014/main" id="{F3E57F27-DD7D-4DD7-819A-9D7318CB1A0B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18" name="Text Box 97">
          <a:extLst>
            <a:ext uri="{FF2B5EF4-FFF2-40B4-BE49-F238E27FC236}">
              <a16:creationId xmlns:a16="http://schemas.microsoft.com/office/drawing/2014/main" id="{98A5B6AD-2E90-482F-9D08-907CE351A493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19" name="Text Box 99">
          <a:extLst>
            <a:ext uri="{FF2B5EF4-FFF2-40B4-BE49-F238E27FC236}">
              <a16:creationId xmlns:a16="http://schemas.microsoft.com/office/drawing/2014/main" id="{7AAB87F3-9FA3-4B3C-AC13-7DF3042A7C5C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20" name="Text Box 102">
          <a:extLst>
            <a:ext uri="{FF2B5EF4-FFF2-40B4-BE49-F238E27FC236}">
              <a16:creationId xmlns:a16="http://schemas.microsoft.com/office/drawing/2014/main" id="{DC994074-34DC-4F39-9A22-845C395D0E23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21" name="Text Box 103">
          <a:extLst>
            <a:ext uri="{FF2B5EF4-FFF2-40B4-BE49-F238E27FC236}">
              <a16:creationId xmlns:a16="http://schemas.microsoft.com/office/drawing/2014/main" id="{465E2A62-3222-4C5D-A7B0-551BC4C04A77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22" name="Text Box 104">
          <a:extLst>
            <a:ext uri="{FF2B5EF4-FFF2-40B4-BE49-F238E27FC236}">
              <a16:creationId xmlns:a16="http://schemas.microsoft.com/office/drawing/2014/main" id="{3002024D-19CE-4559-A078-92E68E65769F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23" name="Text Box 118">
          <a:extLst>
            <a:ext uri="{FF2B5EF4-FFF2-40B4-BE49-F238E27FC236}">
              <a16:creationId xmlns:a16="http://schemas.microsoft.com/office/drawing/2014/main" id="{A3F4FD32-D730-4AD8-B2A7-4B1ECD0CB8F0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24" name="Text Box 119">
          <a:extLst>
            <a:ext uri="{FF2B5EF4-FFF2-40B4-BE49-F238E27FC236}">
              <a16:creationId xmlns:a16="http://schemas.microsoft.com/office/drawing/2014/main" id="{67C24CF4-F7EF-499D-9ED9-418DE92C5D65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25" name="Text Box 139">
          <a:extLst>
            <a:ext uri="{FF2B5EF4-FFF2-40B4-BE49-F238E27FC236}">
              <a16:creationId xmlns:a16="http://schemas.microsoft.com/office/drawing/2014/main" id="{C4AA950E-52E2-449E-8111-5AEA0073C467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26" name="Text Box 140">
          <a:extLst>
            <a:ext uri="{FF2B5EF4-FFF2-40B4-BE49-F238E27FC236}">
              <a16:creationId xmlns:a16="http://schemas.microsoft.com/office/drawing/2014/main" id="{6D94A7D6-7FCF-46A3-9CA3-536FD51EF4DF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27" name="Text Box 141">
          <a:extLst>
            <a:ext uri="{FF2B5EF4-FFF2-40B4-BE49-F238E27FC236}">
              <a16:creationId xmlns:a16="http://schemas.microsoft.com/office/drawing/2014/main" id="{4EF67637-86A4-40B5-A44B-9FA2BA743B54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28" name="Text Box 80">
          <a:extLst>
            <a:ext uri="{FF2B5EF4-FFF2-40B4-BE49-F238E27FC236}">
              <a16:creationId xmlns:a16="http://schemas.microsoft.com/office/drawing/2014/main" id="{CBE413AB-F3CD-491F-A014-8B49F48FE4E7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29" name="Text Box 97">
          <a:extLst>
            <a:ext uri="{FF2B5EF4-FFF2-40B4-BE49-F238E27FC236}">
              <a16:creationId xmlns:a16="http://schemas.microsoft.com/office/drawing/2014/main" id="{BBBBF164-8E55-4B07-A2AD-DDA2997538B5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30" name="Text Box 99">
          <a:extLst>
            <a:ext uri="{FF2B5EF4-FFF2-40B4-BE49-F238E27FC236}">
              <a16:creationId xmlns:a16="http://schemas.microsoft.com/office/drawing/2014/main" id="{B2F203B7-7FB4-4939-82AA-7C5B50DD3A85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31" name="Text Box 102">
          <a:extLst>
            <a:ext uri="{FF2B5EF4-FFF2-40B4-BE49-F238E27FC236}">
              <a16:creationId xmlns:a16="http://schemas.microsoft.com/office/drawing/2014/main" id="{4385739F-5678-4C56-8C24-59769EBB755E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32" name="Text Box 103">
          <a:extLst>
            <a:ext uri="{FF2B5EF4-FFF2-40B4-BE49-F238E27FC236}">
              <a16:creationId xmlns:a16="http://schemas.microsoft.com/office/drawing/2014/main" id="{1FBEA18E-12FF-4A56-A3C2-42C750388148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33" name="Text Box 104">
          <a:extLst>
            <a:ext uri="{FF2B5EF4-FFF2-40B4-BE49-F238E27FC236}">
              <a16:creationId xmlns:a16="http://schemas.microsoft.com/office/drawing/2014/main" id="{315856E1-7234-4526-B17B-779CFF34EC79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34" name="Text Box 118">
          <a:extLst>
            <a:ext uri="{FF2B5EF4-FFF2-40B4-BE49-F238E27FC236}">
              <a16:creationId xmlns:a16="http://schemas.microsoft.com/office/drawing/2014/main" id="{051F3475-9DF5-44F3-9A3A-8817FD84C14A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35" name="Text Box 119">
          <a:extLst>
            <a:ext uri="{FF2B5EF4-FFF2-40B4-BE49-F238E27FC236}">
              <a16:creationId xmlns:a16="http://schemas.microsoft.com/office/drawing/2014/main" id="{89466849-A0CA-4A85-9599-C863E37E2A05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36" name="Text Box 139">
          <a:extLst>
            <a:ext uri="{FF2B5EF4-FFF2-40B4-BE49-F238E27FC236}">
              <a16:creationId xmlns:a16="http://schemas.microsoft.com/office/drawing/2014/main" id="{0AC82DF7-4DE5-45E9-A891-6587E2B5180A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37" name="Text Box 140">
          <a:extLst>
            <a:ext uri="{FF2B5EF4-FFF2-40B4-BE49-F238E27FC236}">
              <a16:creationId xmlns:a16="http://schemas.microsoft.com/office/drawing/2014/main" id="{F212FE5B-FE3E-4A4D-91E4-49AD47EEC5D7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23</xdr:row>
      <xdr:rowOff>0</xdr:rowOff>
    </xdr:from>
    <xdr:ext cx="76200" cy="209550"/>
    <xdr:sp macro="" textlink="">
      <xdr:nvSpPr>
        <xdr:cNvPr id="3038" name="Text Box 141">
          <a:extLst>
            <a:ext uri="{FF2B5EF4-FFF2-40B4-BE49-F238E27FC236}">
              <a16:creationId xmlns:a16="http://schemas.microsoft.com/office/drawing/2014/main" id="{BEB09C4D-19B7-4317-99D2-B838AFC3547D}"/>
            </a:ext>
          </a:extLst>
        </xdr:cNvPr>
        <xdr:cNvSpPr txBox="1">
          <a:spLocks noChangeArrowheads="1"/>
        </xdr:cNvSpPr>
      </xdr:nvSpPr>
      <xdr:spPr bwMode="auto">
        <a:xfrm>
          <a:off x="20069175" y="107823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22678</xdr:colOff>
      <xdr:row>2</xdr:row>
      <xdr:rowOff>27214</xdr:rowOff>
    </xdr:from>
    <xdr:ext cx="1409040" cy="275717"/>
    <xdr:sp macro="" textlink="">
      <xdr:nvSpPr>
        <xdr:cNvPr id="3039" name="テキスト ボックス 3038">
          <a:extLst>
            <a:ext uri="{FF2B5EF4-FFF2-40B4-BE49-F238E27FC236}">
              <a16:creationId xmlns:a16="http://schemas.microsoft.com/office/drawing/2014/main" id="{88B7C8E4-9DCA-4672-947B-831235652BF7}"/>
            </a:ext>
          </a:extLst>
        </xdr:cNvPr>
        <xdr:cNvSpPr txBox="1"/>
      </xdr:nvSpPr>
      <xdr:spPr>
        <a:xfrm>
          <a:off x="17015278" y="370114"/>
          <a:ext cx="1409040" cy="27571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税込金額を記入する</a:t>
          </a:r>
        </a:p>
      </xdr:txBody>
    </xdr:sp>
    <xdr:clientData/>
  </xdr:oneCellAnchor>
  <xdr:oneCellAnchor>
    <xdr:from>
      <xdr:col>22</xdr:col>
      <xdr:colOff>6803</xdr:colOff>
      <xdr:row>27</xdr:row>
      <xdr:rowOff>27214</xdr:rowOff>
    </xdr:from>
    <xdr:ext cx="1409040" cy="275717"/>
    <xdr:sp macro="" textlink="">
      <xdr:nvSpPr>
        <xdr:cNvPr id="3040" name="テキスト ボックス 3039">
          <a:extLst>
            <a:ext uri="{FF2B5EF4-FFF2-40B4-BE49-F238E27FC236}">
              <a16:creationId xmlns:a16="http://schemas.microsoft.com/office/drawing/2014/main" id="{2A07CC91-F508-4735-9439-B4B30220BA32}"/>
            </a:ext>
          </a:extLst>
        </xdr:cNvPr>
        <xdr:cNvSpPr txBox="1"/>
      </xdr:nvSpPr>
      <xdr:spPr>
        <a:xfrm>
          <a:off x="16999403" y="12162064"/>
          <a:ext cx="1409040" cy="27571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税込金額を記入する</a:t>
          </a:r>
        </a:p>
      </xdr:txBody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41" name="Text Box 80">
          <a:extLst>
            <a:ext uri="{FF2B5EF4-FFF2-40B4-BE49-F238E27FC236}">
              <a16:creationId xmlns:a16="http://schemas.microsoft.com/office/drawing/2014/main" id="{C4E7C068-F012-46ED-8C04-D07A68F24EBD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42" name="Text Box 97">
          <a:extLst>
            <a:ext uri="{FF2B5EF4-FFF2-40B4-BE49-F238E27FC236}">
              <a16:creationId xmlns:a16="http://schemas.microsoft.com/office/drawing/2014/main" id="{71929BAB-0C5C-4819-BA84-4F701196BB47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43" name="Text Box 99">
          <a:extLst>
            <a:ext uri="{FF2B5EF4-FFF2-40B4-BE49-F238E27FC236}">
              <a16:creationId xmlns:a16="http://schemas.microsoft.com/office/drawing/2014/main" id="{F88C188C-7977-4D89-AAF5-ECC9E618F355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44" name="Text Box 102">
          <a:extLst>
            <a:ext uri="{FF2B5EF4-FFF2-40B4-BE49-F238E27FC236}">
              <a16:creationId xmlns:a16="http://schemas.microsoft.com/office/drawing/2014/main" id="{1C5BAFB7-F8A4-47A4-98F1-1AB8B1AEF74E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45" name="Text Box 103">
          <a:extLst>
            <a:ext uri="{FF2B5EF4-FFF2-40B4-BE49-F238E27FC236}">
              <a16:creationId xmlns:a16="http://schemas.microsoft.com/office/drawing/2014/main" id="{A387C9DC-324D-4D02-83A5-02CD7E07B6BE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46" name="Text Box 104">
          <a:extLst>
            <a:ext uri="{FF2B5EF4-FFF2-40B4-BE49-F238E27FC236}">
              <a16:creationId xmlns:a16="http://schemas.microsoft.com/office/drawing/2014/main" id="{C8B00763-2FEB-4311-82DB-323FB65CCCBD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047" name="Text Box 107">
          <a:extLst>
            <a:ext uri="{FF2B5EF4-FFF2-40B4-BE49-F238E27FC236}">
              <a16:creationId xmlns:a16="http://schemas.microsoft.com/office/drawing/2014/main" id="{AB0E6A12-47E2-4742-A112-358FC39965F5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048" name="Text Box 108">
          <a:extLst>
            <a:ext uri="{FF2B5EF4-FFF2-40B4-BE49-F238E27FC236}">
              <a16:creationId xmlns:a16="http://schemas.microsoft.com/office/drawing/2014/main" id="{661E97EE-656B-4585-B4CC-B50C40F666D8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049" name="Text Box 109">
          <a:extLst>
            <a:ext uri="{FF2B5EF4-FFF2-40B4-BE49-F238E27FC236}">
              <a16:creationId xmlns:a16="http://schemas.microsoft.com/office/drawing/2014/main" id="{074078FC-A444-4D92-B317-B3CB6E79D85C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50" name="Text Box 112">
          <a:extLst>
            <a:ext uri="{FF2B5EF4-FFF2-40B4-BE49-F238E27FC236}">
              <a16:creationId xmlns:a16="http://schemas.microsoft.com/office/drawing/2014/main" id="{DB115D4C-05A6-46D4-807E-4A9C47A9DF73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51" name="Text Box 113">
          <a:extLst>
            <a:ext uri="{FF2B5EF4-FFF2-40B4-BE49-F238E27FC236}">
              <a16:creationId xmlns:a16="http://schemas.microsoft.com/office/drawing/2014/main" id="{DB4EE314-10E3-4A3E-941F-A2682FE17552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52" name="Text Box 114">
          <a:extLst>
            <a:ext uri="{FF2B5EF4-FFF2-40B4-BE49-F238E27FC236}">
              <a16:creationId xmlns:a16="http://schemas.microsoft.com/office/drawing/2014/main" id="{F9206F8D-E196-4B7E-B69D-80A43B8D8DF1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53" name="Text Box 118">
          <a:extLst>
            <a:ext uri="{FF2B5EF4-FFF2-40B4-BE49-F238E27FC236}">
              <a16:creationId xmlns:a16="http://schemas.microsoft.com/office/drawing/2014/main" id="{6CB1C842-58B4-4547-BE47-81DE9357FD6D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54" name="Text Box 119">
          <a:extLst>
            <a:ext uri="{FF2B5EF4-FFF2-40B4-BE49-F238E27FC236}">
              <a16:creationId xmlns:a16="http://schemas.microsoft.com/office/drawing/2014/main" id="{C6086076-2374-4215-9F09-F21C9D3C6D0B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055" name="Text Box 122">
          <a:extLst>
            <a:ext uri="{FF2B5EF4-FFF2-40B4-BE49-F238E27FC236}">
              <a16:creationId xmlns:a16="http://schemas.microsoft.com/office/drawing/2014/main" id="{8CEB7C97-43A3-41C9-B887-9CEAC101C0A0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056" name="Text Box 123">
          <a:extLst>
            <a:ext uri="{FF2B5EF4-FFF2-40B4-BE49-F238E27FC236}">
              <a16:creationId xmlns:a16="http://schemas.microsoft.com/office/drawing/2014/main" id="{258D1C05-9797-4461-AC4D-DB9F75754703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057" name="Text Box 124">
          <a:extLst>
            <a:ext uri="{FF2B5EF4-FFF2-40B4-BE49-F238E27FC236}">
              <a16:creationId xmlns:a16="http://schemas.microsoft.com/office/drawing/2014/main" id="{58103FF1-A586-4D8C-8E3D-C421CE65EB93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058" name="Text Box 126">
          <a:extLst>
            <a:ext uri="{FF2B5EF4-FFF2-40B4-BE49-F238E27FC236}">
              <a16:creationId xmlns:a16="http://schemas.microsoft.com/office/drawing/2014/main" id="{FF609F1A-831F-4A07-A06D-4E6B16EC0BB6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059" name="Text Box 127">
          <a:extLst>
            <a:ext uri="{FF2B5EF4-FFF2-40B4-BE49-F238E27FC236}">
              <a16:creationId xmlns:a16="http://schemas.microsoft.com/office/drawing/2014/main" id="{C5177578-43B8-42FD-9BB3-DC59A5BACDF3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060" name="Text Box 128">
          <a:extLst>
            <a:ext uri="{FF2B5EF4-FFF2-40B4-BE49-F238E27FC236}">
              <a16:creationId xmlns:a16="http://schemas.microsoft.com/office/drawing/2014/main" id="{DD3E03DA-FB1B-478C-A42C-32CE79F52BEE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61" name="Text Box 130">
          <a:extLst>
            <a:ext uri="{FF2B5EF4-FFF2-40B4-BE49-F238E27FC236}">
              <a16:creationId xmlns:a16="http://schemas.microsoft.com/office/drawing/2014/main" id="{A3D25C1E-8840-4FC8-8D0C-702CCA0C3D67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62" name="Text Box 131">
          <a:extLst>
            <a:ext uri="{FF2B5EF4-FFF2-40B4-BE49-F238E27FC236}">
              <a16:creationId xmlns:a16="http://schemas.microsoft.com/office/drawing/2014/main" id="{F42224E7-6BF6-4969-B63D-5A4E319C517D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63" name="Text Box 132">
          <a:extLst>
            <a:ext uri="{FF2B5EF4-FFF2-40B4-BE49-F238E27FC236}">
              <a16:creationId xmlns:a16="http://schemas.microsoft.com/office/drawing/2014/main" id="{21B30F48-30D0-4604-AF0C-AFF94E9EA73D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64" name="Text Box 134">
          <a:extLst>
            <a:ext uri="{FF2B5EF4-FFF2-40B4-BE49-F238E27FC236}">
              <a16:creationId xmlns:a16="http://schemas.microsoft.com/office/drawing/2014/main" id="{0DD5072F-B685-45C3-AEAF-97D316E97E9B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65" name="Text Box 135">
          <a:extLst>
            <a:ext uri="{FF2B5EF4-FFF2-40B4-BE49-F238E27FC236}">
              <a16:creationId xmlns:a16="http://schemas.microsoft.com/office/drawing/2014/main" id="{413D45CC-1C17-4F80-8652-1654227023DE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66" name="Text Box 136">
          <a:extLst>
            <a:ext uri="{FF2B5EF4-FFF2-40B4-BE49-F238E27FC236}">
              <a16:creationId xmlns:a16="http://schemas.microsoft.com/office/drawing/2014/main" id="{6F8D7989-B25F-4A78-BE0B-3009374AF57C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67" name="Text Box 139">
          <a:extLst>
            <a:ext uri="{FF2B5EF4-FFF2-40B4-BE49-F238E27FC236}">
              <a16:creationId xmlns:a16="http://schemas.microsoft.com/office/drawing/2014/main" id="{7241EB6F-FA63-41C5-84E0-52D8F5557685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68" name="Text Box 140">
          <a:extLst>
            <a:ext uri="{FF2B5EF4-FFF2-40B4-BE49-F238E27FC236}">
              <a16:creationId xmlns:a16="http://schemas.microsoft.com/office/drawing/2014/main" id="{921AFADB-3507-4F2E-9DA4-A3D42B9C9800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69" name="Text Box 141">
          <a:extLst>
            <a:ext uri="{FF2B5EF4-FFF2-40B4-BE49-F238E27FC236}">
              <a16:creationId xmlns:a16="http://schemas.microsoft.com/office/drawing/2014/main" id="{3A9020C9-3A4C-4E91-AB66-5A4D3FB08040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070" name="Text Box 143">
          <a:extLst>
            <a:ext uri="{FF2B5EF4-FFF2-40B4-BE49-F238E27FC236}">
              <a16:creationId xmlns:a16="http://schemas.microsoft.com/office/drawing/2014/main" id="{07AB55F7-BC99-4FDD-BE5D-5D6E039066B9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071" name="Text Box 144">
          <a:extLst>
            <a:ext uri="{FF2B5EF4-FFF2-40B4-BE49-F238E27FC236}">
              <a16:creationId xmlns:a16="http://schemas.microsoft.com/office/drawing/2014/main" id="{32B481B9-49A1-4260-AB36-D7F6E4C7E3B9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072" name="Text Box 145">
          <a:extLst>
            <a:ext uri="{FF2B5EF4-FFF2-40B4-BE49-F238E27FC236}">
              <a16:creationId xmlns:a16="http://schemas.microsoft.com/office/drawing/2014/main" id="{9BA946F6-9829-49CB-9C47-C18713A94A58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073" name="Text Box 146">
          <a:extLst>
            <a:ext uri="{FF2B5EF4-FFF2-40B4-BE49-F238E27FC236}">
              <a16:creationId xmlns:a16="http://schemas.microsoft.com/office/drawing/2014/main" id="{BED97644-4E6E-4125-8B0F-C3C37F37886E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074" name="Text Box 147">
          <a:extLst>
            <a:ext uri="{FF2B5EF4-FFF2-40B4-BE49-F238E27FC236}">
              <a16:creationId xmlns:a16="http://schemas.microsoft.com/office/drawing/2014/main" id="{A1DF9C4B-A9FD-4CB4-92B0-63F521053E4C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075" name="Text Box 149">
          <a:extLst>
            <a:ext uri="{FF2B5EF4-FFF2-40B4-BE49-F238E27FC236}">
              <a16:creationId xmlns:a16="http://schemas.microsoft.com/office/drawing/2014/main" id="{F9653C28-45E6-4AE2-8AE9-591F04DC24B2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076" name="Text Box 150">
          <a:extLst>
            <a:ext uri="{FF2B5EF4-FFF2-40B4-BE49-F238E27FC236}">
              <a16:creationId xmlns:a16="http://schemas.microsoft.com/office/drawing/2014/main" id="{67567A03-C772-49AD-9E82-E4FFAC0DBA09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077" name="Text Box 151">
          <a:extLst>
            <a:ext uri="{FF2B5EF4-FFF2-40B4-BE49-F238E27FC236}">
              <a16:creationId xmlns:a16="http://schemas.microsoft.com/office/drawing/2014/main" id="{C2DE0101-F225-466E-AE59-AEE0E68E48AE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78" name="Text Box 153">
          <a:extLst>
            <a:ext uri="{FF2B5EF4-FFF2-40B4-BE49-F238E27FC236}">
              <a16:creationId xmlns:a16="http://schemas.microsoft.com/office/drawing/2014/main" id="{AFEF10A9-BF99-4A3F-9592-9B882BCEB4A2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79" name="Text Box 154">
          <a:extLst>
            <a:ext uri="{FF2B5EF4-FFF2-40B4-BE49-F238E27FC236}">
              <a16:creationId xmlns:a16="http://schemas.microsoft.com/office/drawing/2014/main" id="{96E1BB13-20B0-4F33-82A6-AF4CE545F237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80" name="Text Box 155">
          <a:extLst>
            <a:ext uri="{FF2B5EF4-FFF2-40B4-BE49-F238E27FC236}">
              <a16:creationId xmlns:a16="http://schemas.microsoft.com/office/drawing/2014/main" id="{7395387F-8AA0-4C92-93DD-8C6FE31B5BEF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81" name="Text Box 156">
          <a:extLst>
            <a:ext uri="{FF2B5EF4-FFF2-40B4-BE49-F238E27FC236}">
              <a16:creationId xmlns:a16="http://schemas.microsoft.com/office/drawing/2014/main" id="{4996F33E-638F-4628-A3C6-415516C486DA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82" name="Text Box 157">
          <a:extLst>
            <a:ext uri="{FF2B5EF4-FFF2-40B4-BE49-F238E27FC236}">
              <a16:creationId xmlns:a16="http://schemas.microsoft.com/office/drawing/2014/main" id="{67A9D9A6-E7E9-452E-8D17-24306D32DE4A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83" name="Text Box 159">
          <a:extLst>
            <a:ext uri="{FF2B5EF4-FFF2-40B4-BE49-F238E27FC236}">
              <a16:creationId xmlns:a16="http://schemas.microsoft.com/office/drawing/2014/main" id="{AAC2CA50-A334-4BB5-8717-1283A8A21888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84" name="Text Box 160">
          <a:extLst>
            <a:ext uri="{FF2B5EF4-FFF2-40B4-BE49-F238E27FC236}">
              <a16:creationId xmlns:a16="http://schemas.microsoft.com/office/drawing/2014/main" id="{216B7D8F-40EB-4570-A3FB-F51A62638ECE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85" name="Text Box 161">
          <a:extLst>
            <a:ext uri="{FF2B5EF4-FFF2-40B4-BE49-F238E27FC236}">
              <a16:creationId xmlns:a16="http://schemas.microsoft.com/office/drawing/2014/main" id="{192962CB-4F36-4985-B99A-AE2C0E7B6CF6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86" name="Text Box 102">
          <a:extLst>
            <a:ext uri="{FF2B5EF4-FFF2-40B4-BE49-F238E27FC236}">
              <a16:creationId xmlns:a16="http://schemas.microsoft.com/office/drawing/2014/main" id="{14ECFA7D-D060-419A-83EE-87C49D06CC44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87" name="Text Box 103">
          <a:extLst>
            <a:ext uri="{FF2B5EF4-FFF2-40B4-BE49-F238E27FC236}">
              <a16:creationId xmlns:a16="http://schemas.microsoft.com/office/drawing/2014/main" id="{CE402C77-58E0-44E4-8439-DA0CD4C85BB9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88" name="Text Box 104">
          <a:extLst>
            <a:ext uri="{FF2B5EF4-FFF2-40B4-BE49-F238E27FC236}">
              <a16:creationId xmlns:a16="http://schemas.microsoft.com/office/drawing/2014/main" id="{734B0317-6FB6-4E40-8B74-8A4655A93E8C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89" name="Text Box 118">
          <a:extLst>
            <a:ext uri="{FF2B5EF4-FFF2-40B4-BE49-F238E27FC236}">
              <a16:creationId xmlns:a16="http://schemas.microsoft.com/office/drawing/2014/main" id="{84EC32E4-E357-4C09-8AF4-8F66CB63B29D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90" name="Text Box 119">
          <a:extLst>
            <a:ext uri="{FF2B5EF4-FFF2-40B4-BE49-F238E27FC236}">
              <a16:creationId xmlns:a16="http://schemas.microsoft.com/office/drawing/2014/main" id="{430AFD07-194E-4FC7-9507-E5EC013D4013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91" name="Text Box 139">
          <a:extLst>
            <a:ext uri="{FF2B5EF4-FFF2-40B4-BE49-F238E27FC236}">
              <a16:creationId xmlns:a16="http://schemas.microsoft.com/office/drawing/2014/main" id="{E41F1682-732C-43FE-A473-006681C6CB55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92" name="Text Box 140">
          <a:extLst>
            <a:ext uri="{FF2B5EF4-FFF2-40B4-BE49-F238E27FC236}">
              <a16:creationId xmlns:a16="http://schemas.microsoft.com/office/drawing/2014/main" id="{DEA4F170-F95C-41B6-9EB1-FEFC8FC42C96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93" name="Text Box 141">
          <a:extLst>
            <a:ext uri="{FF2B5EF4-FFF2-40B4-BE49-F238E27FC236}">
              <a16:creationId xmlns:a16="http://schemas.microsoft.com/office/drawing/2014/main" id="{C332A3B9-0FBA-4B07-911C-C622024D3FC2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94" name="Text Box 102">
          <a:extLst>
            <a:ext uri="{FF2B5EF4-FFF2-40B4-BE49-F238E27FC236}">
              <a16:creationId xmlns:a16="http://schemas.microsoft.com/office/drawing/2014/main" id="{1DCA8E68-1398-4E5C-ABB3-5DB4D843FCD1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95" name="Text Box 103">
          <a:extLst>
            <a:ext uri="{FF2B5EF4-FFF2-40B4-BE49-F238E27FC236}">
              <a16:creationId xmlns:a16="http://schemas.microsoft.com/office/drawing/2014/main" id="{5FFEAE41-E044-4EFE-8B72-08D281F1B492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96" name="Text Box 104">
          <a:extLst>
            <a:ext uri="{FF2B5EF4-FFF2-40B4-BE49-F238E27FC236}">
              <a16:creationId xmlns:a16="http://schemas.microsoft.com/office/drawing/2014/main" id="{9FC4BC6A-C246-487E-88DC-D810067FEF4D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97" name="Text Box 118">
          <a:extLst>
            <a:ext uri="{FF2B5EF4-FFF2-40B4-BE49-F238E27FC236}">
              <a16:creationId xmlns:a16="http://schemas.microsoft.com/office/drawing/2014/main" id="{87CAC914-D4EF-4EF9-86C5-61AC323E1685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98" name="Text Box 119">
          <a:extLst>
            <a:ext uri="{FF2B5EF4-FFF2-40B4-BE49-F238E27FC236}">
              <a16:creationId xmlns:a16="http://schemas.microsoft.com/office/drawing/2014/main" id="{767D684E-DC41-4C93-B866-72F2EE592D24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099" name="Text Box 139">
          <a:extLst>
            <a:ext uri="{FF2B5EF4-FFF2-40B4-BE49-F238E27FC236}">
              <a16:creationId xmlns:a16="http://schemas.microsoft.com/office/drawing/2014/main" id="{C6513FD0-7828-43D9-A01C-1E5A7F15D616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00" name="Text Box 140">
          <a:extLst>
            <a:ext uri="{FF2B5EF4-FFF2-40B4-BE49-F238E27FC236}">
              <a16:creationId xmlns:a16="http://schemas.microsoft.com/office/drawing/2014/main" id="{8F0756BF-16DD-48C9-BD6F-F6075767A15C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01" name="Text Box 141">
          <a:extLst>
            <a:ext uri="{FF2B5EF4-FFF2-40B4-BE49-F238E27FC236}">
              <a16:creationId xmlns:a16="http://schemas.microsoft.com/office/drawing/2014/main" id="{2F30AE1C-5FB7-4376-ACFC-35E638C45335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02" name="Text Box 102">
          <a:extLst>
            <a:ext uri="{FF2B5EF4-FFF2-40B4-BE49-F238E27FC236}">
              <a16:creationId xmlns:a16="http://schemas.microsoft.com/office/drawing/2014/main" id="{7CEAD162-A659-4DA7-AE5F-AB5776187DCF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03" name="Text Box 103">
          <a:extLst>
            <a:ext uri="{FF2B5EF4-FFF2-40B4-BE49-F238E27FC236}">
              <a16:creationId xmlns:a16="http://schemas.microsoft.com/office/drawing/2014/main" id="{D91EF67A-041D-4307-B0AF-2D289D9939AF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04" name="Text Box 104">
          <a:extLst>
            <a:ext uri="{FF2B5EF4-FFF2-40B4-BE49-F238E27FC236}">
              <a16:creationId xmlns:a16="http://schemas.microsoft.com/office/drawing/2014/main" id="{F3FF8B3F-9967-494C-B07E-254B3BC5C92E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05" name="Text Box 118">
          <a:extLst>
            <a:ext uri="{FF2B5EF4-FFF2-40B4-BE49-F238E27FC236}">
              <a16:creationId xmlns:a16="http://schemas.microsoft.com/office/drawing/2014/main" id="{5485ACFC-F5D4-4360-9AB2-B5AC9C43EF5A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06" name="Text Box 119">
          <a:extLst>
            <a:ext uri="{FF2B5EF4-FFF2-40B4-BE49-F238E27FC236}">
              <a16:creationId xmlns:a16="http://schemas.microsoft.com/office/drawing/2014/main" id="{9CDF195F-F677-4FB8-B45C-19AEEF7390D3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07" name="Text Box 139">
          <a:extLst>
            <a:ext uri="{FF2B5EF4-FFF2-40B4-BE49-F238E27FC236}">
              <a16:creationId xmlns:a16="http://schemas.microsoft.com/office/drawing/2014/main" id="{A6BCAB02-2AE0-4355-A8F1-41BDB8050B01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08" name="Text Box 140">
          <a:extLst>
            <a:ext uri="{FF2B5EF4-FFF2-40B4-BE49-F238E27FC236}">
              <a16:creationId xmlns:a16="http://schemas.microsoft.com/office/drawing/2014/main" id="{5B3B14F7-D2F4-4821-8E25-A0A8A22827E9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09" name="Text Box 141">
          <a:extLst>
            <a:ext uri="{FF2B5EF4-FFF2-40B4-BE49-F238E27FC236}">
              <a16:creationId xmlns:a16="http://schemas.microsoft.com/office/drawing/2014/main" id="{258051A9-7B24-4EC7-B139-3CB0FC4A3D3A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10" name="Text Box 80">
          <a:extLst>
            <a:ext uri="{FF2B5EF4-FFF2-40B4-BE49-F238E27FC236}">
              <a16:creationId xmlns:a16="http://schemas.microsoft.com/office/drawing/2014/main" id="{56D31F9A-FBC2-4C2F-9EA4-FA3099926EF6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11" name="Text Box 97">
          <a:extLst>
            <a:ext uri="{FF2B5EF4-FFF2-40B4-BE49-F238E27FC236}">
              <a16:creationId xmlns:a16="http://schemas.microsoft.com/office/drawing/2014/main" id="{BC5ADF69-73CA-40C5-A5A7-AE56E042C259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12" name="Text Box 99">
          <a:extLst>
            <a:ext uri="{FF2B5EF4-FFF2-40B4-BE49-F238E27FC236}">
              <a16:creationId xmlns:a16="http://schemas.microsoft.com/office/drawing/2014/main" id="{E6CA314A-5699-457F-827F-6898836C920F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13" name="Text Box 102">
          <a:extLst>
            <a:ext uri="{FF2B5EF4-FFF2-40B4-BE49-F238E27FC236}">
              <a16:creationId xmlns:a16="http://schemas.microsoft.com/office/drawing/2014/main" id="{8E23D0DE-495B-4677-A7CE-686894E0D80F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14" name="Text Box 103">
          <a:extLst>
            <a:ext uri="{FF2B5EF4-FFF2-40B4-BE49-F238E27FC236}">
              <a16:creationId xmlns:a16="http://schemas.microsoft.com/office/drawing/2014/main" id="{A16A93ED-7F58-495D-8E86-594CEDAB5FE7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15" name="Text Box 104">
          <a:extLst>
            <a:ext uri="{FF2B5EF4-FFF2-40B4-BE49-F238E27FC236}">
              <a16:creationId xmlns:a16="http://schemas.microsoft.com/office/drawing/2014/main" id="{EBDDDA25-C78C-4133-A737-EED2F54D9ACD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16" name="Text Box 118">
          <a:extLst>
            <a:ext uri="{FF2B5EF4-FFF2-40B4-BE49-F238E27FC236}">
              <a16:creationId xmlns:a16="http://schemas.microsoft.com/office/drawing/2014/main" id="{B04D6E59-A7A3-424E-990C-A51DF012BFB3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17" name="Text Box 119">
          <a:extLst>
            <a:ext uri="{FF2B5EF4-FFF2-40B4-BE49-F238E27FC236}">
              <a16:creationId xmlns:a16="http://schemas.microsoft.com/office/drawing/2014/main" id="{A81F710E-7CAF-46BA-9337-915FCF3846B4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18" name="Text Box 139">
          <a:extLst>
            <a:ext uri="{FF2B5EF4-FFF2-40B4-BE49-F238E27FC236}">
              <a16:creationId xmlns:a16="http://schemas.microsoft.com/office/drawing/2014/main" id="{AAD61B59-38E2-4FCD-A199-CEF08E685451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19" name="Text Box 140">
          <a:extLst>
            <a:ext uri="{FF2B5EF4-FFF2-40B4-BE49-F238E27FC236}">
              <a16:creationId xmlns:a16="http://schemas.microsoft.com/office/drawing/2014/main" id="{1E774FA9-532C-4C49-B39D-56EF9C9F79E8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20" name="Text Box 141">
          <a:extLst>
            <a:ext uri="{FF2B5EF4-FFF2-40B4-BE49-F238E27FC236}">
              <a16:creationId xmlns:a16="http://schemas.microsoft.com/office/drawing/2014/main" id="{B07F56CC-F25A-4B53-9E53-2FD1E0C68046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21" name="Text Box 80">
          <a:extLst>
            <a:ext uri="{FF2B5EF4-FFF2-40B4-BE49-F238E27FC236}">
              <a16:creationId xmlns:a16="http://schemas.microsoft.com/office/drawing/2014/main" id="{BDAEA665-43F4-449B-9D02-564B6757CC91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22" name="Text Box 97">
          <a:extLst>
            <a:ext uri="{FF2B5EF4-FFF2-40B4-BE49-F238E27FC236}">
              <a16:creationId xmlns:a16="http://schemas.microsoft.com/office/drawing/2014/main" id="{A43C2C58-3B5A-4B5F-913E-71901C8378CB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23" name="Text Box 99">
          <a:extLst>
            <a:ext uri="{FF2B5EF4-FFF2-40B4-BE49-F238E27FC236}">
              <a16:creationId xmlns:a16="http://schemas.microsoft.com/office/drawing/2014/main" id="{88C9E161-A845-419B-96BE-85B6B358A725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24" name="Text Box 102">
          <a:extLst>
            <a:ext uri="{FF2B5EF4-FFF2-40B4-BE49-F238E27FC236}">
              <a16:creationId xmlns:a16="http://schemas.microsoft.com/office/drawing/2014/main" id="{952CA2A4-12AF-4D2C-B669-737F416E52DF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25" name="Text Box 103">
          <a:extLst>
            <a:ext uri="{FF2B5EF4-FFF2-40B4-BE49-F238E27FC236}">
              <a16:creationId xmlns:a16="http://schemas.microsoft.com/office/drawing/2014/main" id="{248CE4D4-76E5-4AE8-B456-C8E70783A9B6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26" name="Text Box 104">
          <a:extLst>
            <a:ext uri="{FF2B5EF4-FFF2-40B4-BE49-F238E27FC236}">
              <a16:creationId xmlns:a16="http://schemas.microsoft.com/office/drawing/2014/main" id="{B2B495FA-69C9-4745-846A-9D2353476538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27" name="Text Box 118">
          <a:extLst>
            <a:ext uri="{FF2B5EF4-FFF2-40B4-BE49-F238E27FC236}">
              <a16:creationId xmlns:a16="http://schemas.microsoft.com/office/drawing/2014/main" id="{CE6B225E-A0E1-4FF9-A4EC-1B0241FA6D7F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28" name="Text Box 119">
          <a:extLst>
            <a:ext uri="{FF2B5EF4-FFF2-40B4-BE49-F238E27FC236}">
              <a16:creationId xmlns:a16="http://schemas.microsoft.com/office/drawing/2014/main" id="{97AA036D-D91E-4F89-9D57-336964908537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29" name="Text Box 139">
          <a:extLst>
            <a:ext uri="{FF2B5EF4-FFF2-40B4-BE49-F238E27FC236}">
              <a16:creationId xmlns:a16="http://schemas.microsoft.com/office/drawing/2014/main" id="{9F82802B-3B71-40DF-A7F8-2C149804FBE8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30" name="Text Box 140">
          <a:extLst>
            <a:ext uri="{FF2B5EF4-FFF2-40B4-BE49-F238E27FC236}">
              <a16:creationId xmlns:a16="http://schemas.microsoft.com/office/drawing/2014/main" id="{0C6DC187-AABB-4067-82D9-EAFBAADB1CB9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31" name="Text Box 141">
          <a:extLst>
            <a:ext uri="{FF2B5EF4-FFF2-40B4-BE49-F238E27FC236}">
              <a16:creationId xmlns:a16="http://schemas.microsoft.com/office/drawing/2014/main" id="{D3ED95AB-8B89-4922-B676-80FDE908E38F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32" name="Text Box 80">
          <a:extLst>
            <a:ext uri="{FF2B5EF4-FFF2-40B4-BE49-F238E27FC236}">
              <a16:creationId xmlns:a16="http://schemas.microsoft.com/office/drawing/2014/main" id="{2C838B43-BBBD-47E2-A0C2-5C0759E44BA9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33" name="Text Box 97">
          <a:extLst>
            <a:ext uri="{FF2B5EF4-FFF2-40B4-BE49-F238E27FC236}">
              <a16:creationId xmlns:a16="http://schemas.microsoft.com/office/drawing/2014/main" id="{6E542AB2-9838-4EBB-BD8E-934FA4FD27F2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34" name="Text Box 99">
          <a:extLst>
            <a:ext uri="{FF2B5EF4-FFF2-40B4-BE49-F238E27FC236}">
              <a16:creationId xmlns:a16="http://schemas.microsoft.com/office/drawing/2014/main" id="{59A5705A-687B-41E1-84E0-35B5D57818A9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35" name="Text Box 102">
          <a:extLst>
            <a:ext uri="{FF2B5EF4-FFF2-40B4-BE49-F238E27FC236}">
              <a16:creationId xmlns:a16="http://schemas.microsoft.com/office/drawing/2014/main" id="{09E8E259-47CA-4EA7-915A-7F5D58B4D5AC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36" name="Text Box 103">
          <a:extLst>
            <a:ext uri="{FF2B5EF4-FFF2-40B4-BE49-F238E27FC236}">
              <a16:creationId xmlns:a16="http://schemas.microsoft.com/office/drawing/2014/main" id="{8C8FDEE0-639C-4020-83CB-DCC4306100C1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37" name="Text Box 104">
          <a:extLst>
            <a:ext uri="{FF2B5EF4-FFF2-40B4-BE49-F238E27FC236}">
              <a16:creationId xmlns:a16="http://schemas.microsoft.com/office/drawing/2014/main" id="{728F6FAF-D87D-448E-AAF0-60524A0378BB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38" name="Text Box 118">
          <a:extLst>
            <a:ext uri="{FF2B5EF4-FFF2-40B4-BE49-F238E27FC236}">
              <a16:creationId xmlns:a16="http://schemas.microsoft.com/office/drawing/2014/main" id="{C084D426-BD71-45C4-B1E3-925B120ACBCD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39" name="Text Box 119">
          <a:extLst>
            <a:ext uri="{FF2B5EF4-FFF2-40B4-BE49-F238E27FC236}">
              <a16:creationId xmlns:a16="http://schemas.microsoft.com/office/drawing/2014/main" id="{9076D60B-1498-49B6-938E-706ED276D5D7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40" name="Text Box 139">
          <a:extLst>
            <a:ext uri="{FF2B5EF4-FFF2-40B4-BE49-F238E27FC236}">
              <a16:creationId xmlns:a16="http://schemas.microsoft.com/office/drawing/2014/main" id="{C459BADB-2FD0-434B-8833-1A2034CA6E1D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41" name="Text Box 140">
          <a:extLst>
            <a:ext uri="{FF2B5EF4-FFF2-40B4-BE49-F238E27FC236}">
              <a16:creationId xmlns:a16="http://schemas.microsoft.com/office/drawing/2014/main" id="{528F6E52-B616-4EE7-BE91-742C46FFC5D4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42" name="Text Box 141">
          <a:extLst>
            <a:ext uri="{FF2B5EF4-FFF2-40B4-BE49-F238E27FC236}">
              <a16:creationId xmlns:a16="http://schemas.microsoft.com/office/drawing/2014/main" id="{788AFAC6-10C6-4749-952F-63E7BD30F700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43" name="Text Box 80">
          <a:extLst>
            <a:ext uri="{FF2B5EF4-FFF2-40B4-BE49-F238E27FC236}">
              <a16:creationId xmlns:a16="http://schemas.microsoft.com/office/drawing/2014/main" id="{6CFFAE83-50D9-4F23-8776-02C5426607BD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44" name="Text Box 97">
          <a:extLst>
            <a:ext uri="{FF2B5EF4-FFF2-40B4-BE49-F238E27FC236}">
              <a16:creationId xmlns:a16="http://schemas.microsoft.com/office/drawing/2014/main" id="{4249ACCA-4A4E-4728-BB6B-5653C9EBDBCF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45" name="Text Box 99">
          <a:extLst>
            <a:ext uri="{FF2B5EF4-FFF2-40B4-BE49-F238E27FC236}">
              <a16:creationId xmlns:a16="http://schemas.microsoft.com/office/drawing/2014/main" id="{933BCD5A-E54E-4F1F-9602-EDE988FDC932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46" name="Text Box 102">
          <a:extLst>
            <a:ext uri="{FF2B5EF4-FFF2-40B4-BE49-F238E27FC236}">
              <a16:creationId xmlns:a16="http://schemas.microsoft.com/office/drawing/2014/main" id="{ABAA2D88-20C3-41EF-A018-3316982860E5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47" name="Text Box 103">
          <a:extLst>
            <a:ext uri="{FF2B5EF4-FFF2-40B4-BE49-F238E27FC236}">
              <a16:creationId xmlns:a16="http://schemas.microsoft.com/office/drawing/2014/main" id="{F021AE39-D510-4BB2-8670-D5D703F53C73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48" name="Text Box 104">
          <a:extLst>
            <a:ext uri="{FF2B5EF4-FFF2-40B4-BE49-F238E27FC236}">
              <a16:creationId xmlns:a16="http://schemas.microsoft.com/office/drawing/2014/main" id="{77914F70-611B-42F2-8E2A-61E14297588D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149" name="Text Box 107">
          <a:extLst>
            <a:ext uri="{FF2B5EF4-FFF2-40B4-BE49-F238E27FC236}">
              <a16:creationId xmlns:a16="http://schemas.microsoft.com/office/drawing/2014/main" id="{D506F201-B7A5-4B05-BC47-31477ED02BEB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150" name="Text Box 108">
          <a:extLst>
            <a:ext uri="{FF2B5EF4-FFF2-40B4-BE49-F238E27FC236}">
              <a16:creationId xmlns:a16="http://schemas.microsoft.com/office/drawing/2014/main" id="{6FF15EB4-4348-4889-BC88-764F7403E5E3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151" name="Text Box 109">
          <a:extLst>
            <a:ext uri="{FF2B5EF4-FFF2-40B4-BE49-F238E27FC236}">
              <a16:creationId xmlns:a16="http://schemas.microsoft.com/office/drawing/2014/main" id="{77654F7E-20F4-4F2A-8DE2-CC74A3FFC4E0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52" name="Text Box 112">
          <a:extLst>
            <a:ext uri="{FF2B5EF4-FFF2-40B4-BE49-F238E27FC236}">
              <a16:creationId xmlns:a16="http://schemas.microsoft.com/office/drawing/2014/main" id="{834DEF5F-3CFC-49CD-9E17-0AA994C6ECF9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53" name="Text Box 113">
          <a:extLst>
            <a:ext uri="{FF2B5EF4-FFF2-40B4-BE49-F238E27FC236}">
              <a16:creationId xmlns:a16="http://schemas.microsoft.com/office/drawing/2014/main" id="{76476B6F-DA5C-484F-9646-8D1F3D126C58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54" name="Text Box 114">
          <a:extLst>
            <a:ext uri="{FF2B5EF4-FFF2-40B4-BE49-F238E27FC236}">
              <a16:creationId xmlns:a16="http://schemas.microsoft.com/office/drawing/2014/main" id="{A7CC6BE1-5ACB-4D14-9CAF-686CDB8EEBC1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55" name="Text Box 118">
          <a:extLst>
            <a:ext uri="{FF2B5EF4-FFF2-40B4-BE49-F238E27FC236}">
              <a16:creationId xmlns:a16="http://schemas.microsoft.com/office/drawing/2014/main" id="{029CD903-D53C-4C6C-9C84-3B17F393F87B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56" name="Text Box 119">
          <a:extLst>
            <a:ext uri="{FF2B5EF4-FFF2-40B4-BE49-F238E27FC236}">
              <a16:creationId xmlns:a16="http://schemas.microsoft.com/office/drawing/2014/main" id="{29640E5B-0EAD-4575-B12A-C78752F61F5B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157" name="Text Box 122">
          <a:extLst>
            <a:ext uri="{FF2B5EF4-FFF2-40B4-BE49-F238E27FC236}">
              <a16:creationId xmlns:a16="http://schemas.microsoft.com/office/drawing/2014/main" id="{5325CD96-A03B-49F0-82A0-AAE3364117AE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158" name="Text Box 123">
          <a:extLst>
            <a:ext uri="{FF2B5EF4-FFF2-40B4-BE49-F238E27FC236}">
              <a16:creationId xmlns:a16="http://schemas.microsoft.com/office/drawing/2014/main" id="{5D8F3D90-731E-45F5-97DD-56C90CC661DB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159" name="Text Box 124">
          <a:extLst>
            <a:ext uri="{FF2B5EF4-FFF2-40B4-BE49-F238E27FC236}">
              <a16:creationId xmlns:a16="http://schemas.microsoft.com/office/drawing/2014/main" id="{E650F049-ADD7-4D1F-A549-672ECC4B485A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160" name="Text Box 126">
          <a:extLst>
            <a:ext uri="{FF2B5EF4-FFF2-40B4-BE49-F238E27FC236}">
              <a16:creationId xmlns:a16="http://schemas.microsoft.com/office/drawing/2014/main" id="{300E2A30-E727-42BD-AFE5-F6C64D5BA6C8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161" name="Text Box 127">
          <a:extLst>
            <a:ext uri="{FF2B5EF4-FFF2-40B4-BE49-F238E27FC236}">
              <a16:creationId xmlns:a16="http://schemas.microsoft.com/office/drawing/2014/main" id="{22C5C269-42A7-4A5A-BBB3-7CE4C6DC3A9A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162" name="Text Box 128">
          <a:extLst>
            <a:ext uri="{FF2B5EF4-FFF2-40B4-BE49-F238E27FC236}">
              <a16:creationId xmlns:a16="http://schemas.microsoft.com/office/drawing/2014/main" id="{99721FA9-7BCB-46FC-80F8-0C59BEB6188B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63" name="Text Box 130">
          <a:extLst>
            <a:ext uri="{FF2B5EF4-FFF2-40B4-BE49-F238E27FC236}">
              <a16:creationId xmlns:a16="http://schemas.microsoft.com/office/drawing/2014/main" id="{93AA1179-F9D8-4B82-B081-1877B391BFB9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64" name="Text Box 131">
          <a:extLst>
            <a:ext uri="{FF2B5EF4-FFF2-40B4-BE49-F238E27FC236}">
              <a16:creationId xmlns:a16="http://schemas.microsoft.com/office/drawing/2014/main" id="{E6009DF3-BFE2-4140-9B76-4111C2369270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65" name="Text Box 132">
          <a:extLst>
            <a:ext uri="{FF2B5EF4-FFF2-40B4-BE49-F238E27FC236}">
              <a16:creationId xmlns:a16="http://schemas.microsoft.com/office/drawing/2014/main" id="{42039585-FF6B-4C01-B66B-A46AB6E62F90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66" name="Text Box 134">
          <a:extLst>
            <a:ext uri="{FF2B5EF4-FFF2-40B4-BE49-F238E27FC236}">
              <a16:creationId xmlns:a16="http://schemas.microsoft.com/office/drawing/2014/main" id="{0A24C6EE-EDD4-4335-A507-206A28972E43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67" name="Text Box 135">
          <a:extLst>
            <a:ext uri="{FF2B5EF4-FFF2-40B4-BE49-F238E27FC236}">
              <a16:creationId xmlns:a16="http://schemas.microsoft.com/office/drawing/2014/main" id="{551D7754-7BBD-4132-A743-888E01498E01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68" name="Text Box 136">
          <a:extLst>
            <a:ext uri="{FF2B5EF4-FFF2-40B4-BE49-F238E27FC236}">
              <a16:creationId xmlns:a16="http://schemas.microsoft.com/office/drawing/2014/main" id="{12853FAC-9F41-40F1-88E4-D64768584447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69" name="Text Box 139">
          <a:extLst>
            <a:ext uri="{FF2B5EF4-FFF2-40B4-BE49-F238E27FC236}">
              <a16:creationId xmlns:a16="http://schemas.microsoft.com/office/drawing/2014/main" id="{2C362D9D-425D-487F-BCD5-6FC66D9F825D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70" name="Text Box 140">
          <a:extLst>
            <a:ext uri="{FF2B5EF4-FFF2-40B4-BE49-F238E27FC236}">
              <a16:creationId xmlns:a16="http://schemas.microsoft.com/office/drawing/2014/main" id="{61B2F618-9774-46DE-A387-474ED1C8C532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71" name="Text Box 141">
          <a:extLst>
            <a:ext uri="{FF2B5EF4-FFF2-40B4-BE49-F238E27FC236}">
              <a16:creationId xmlns:a16="http://schemas.microsoft.com/office/drawing/2014/main" id="{88B3ADA9-CC00-446A-8C38-132FB8DB1D26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172" name="Text Box 143">
          <a:extLst>
            <a:ext uri="{FF2B5EF4-FFF2-40B4-BE49-F238E27FC236}">
              <a16:creationId xmlns:a16="http://schemas.microsoft.com/office/drawing/2014/main" id="{CE25099C-4EEF-411D-9A73-D4D8FBB35DE1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173" name="Text Box 144">
          <a:extLst>
            <a:ext uri="{FF2B5EF4-FFF2-40B4-BE49-F238E27FC236}">
              <a16:creationId xmlns:a16="http://schemas.microsoft.com/office/drawing/2014/main" id="{1FFEE7C8-C07B-4C9A-9DDB-B9B14C3E4778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174" name="Text Box 145">
          <a:extLst>
            <a:ext uri="{FF2B5EF4-FFF2-40B4-BE49-F238E27FC236}">
              <a16:creationId xmlns:a16="http://schemas.microsoft.com/office/drawing/2014/main" id="{50FA9EB8-1347-4922-98C2-E859CC0B9D76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175" name="Text Box 146">
          <a:extLst>
            <a:ext uri="{FF2B5EF4-FFF2-40B4-BE49-F238E27FC236}">
              <a16:creationId xmlns:a16="http://schemas.microsoft.com/office/drawing/2014/main" id="{0C4D05FF-9071-4E70-86CA-DDAF5004DE67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176" name="Text Box 147">
          <a:extLst>
            <a:ext uri="{FF2B5EF4-FFF2-40B4-BE49-F238E27FC236}">
              <a16:creationId xmlns:a16="http://schemas.microsoft.com/office/drawing/2014/main" id="{19760507-65D7-492F-B3F9-97001CF28751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177" name="Text Box 149">
          <a:extLst>
            <a:ext uri="{FF2B5EF4-FFF2-40B4-BE49-F238E27FC236}">
              <a16:creationId xmlns:a16="http://schemas.microsoft.com/office/drawing/2014/main" id="{DD510CD4-D9D9-43A1-9A00-13E3FF3540C7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178" name="Text Box 150">
          <a:extLst>
            <a:ext uri="{FF2B5EF4-FFF2-40B4-BE49-F238E27FC236}">
              <a16:creationId xmlns:a16="http://schemas.microsoft.com/office/drawing/2014/main" id="{1EB3284F-BF19-474D-8DA6-48A417ADEE59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19075"/>
    <xdr:sp macro="" textlink="">
      <xdr:nvSpPr>
        <xdr:cNvPr id="3179" name="Text Box 151">
          <a:extLst>
            <a:ext uri="{FF2B5EF4-FFF2-40B4-BE49-F238E27FC236}">
              <a16:creationId xmlns:a16="http://schemas.microsoft.com/office/drawing/2014/main" id="{B09A2586-2252-48B4-80FE-78182AB37817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80" name="Text Box 153">
          <a:extLst>
            <a:ext uri="{FF2B5EF4-FFF2-40B4-BE49-F238E27FC236}">
              <a16:creationId xmlns:a16="http://schemas.microsoft.com/office/drawing/2014/main" id="{F02C427F-CB8B-4D58-82E5-3DDA22380544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81" name="Text Box 154">
          <a:extLst>
            <a:ext uri="{FF2B5EF4-FFF2-40B4-BE49-F238E27FC236}">
              <a16:creationId xmlns:a16="http://schemas.microsoft.com/office/drawing/2014/main" id="{2DC5A738-8617-417A-8989-456122A9D121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82" name="Text Box 155">
          <a:extLst>
            <a:ext uri="{FF2B5EF4-FFF2-40B4-BE49-F238E27FC236}">
              <a16:creationId xmlns:a16="http://schemas.microsoft.com/office/drawing/2014/main" id="{BCA1F941-ACB2-4AE8-85FB-79FBF76F728E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83" name="Text Box 156">
          <a:extLst>
            <a:ext uri="{FF2B5EF4-FFF2-40B4-BE49-F238E27FC236}">
              <a16:creationId xmlns:a16="http://schemas.microsoft.com/office/drawing/2014/main" id="{BF406EB5-8227-48B7-B90A-91B285A2BE29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84" name="Text Box 157">
          <a:extLst>
            <a:ext uri="{FF2B5EF4-FFF2-40B4-BE49-F238E27FC236}">
              <a16:creationId xmlns:a16="http://schemas.microsoft.com/office/drawing/2014/main" id="{D844EB01-1515-4CDB-87A3-73BC7FD35702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85" name="Text Box 159">
          <a:extLst>
            <a:ext uri="{FF2B5EF4-FFF2-40B4-BE49-F238E27FC236}">
              <a16:creationId xmlns:a16="http://schemas.microsoft.com/office/drawing/2014/main" id="{D9E5D718-71C2-43F0-BF8F-4593DEE05FCC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86" name="Text Box 160">
          <a:extLst>
            <a:ext uri="{FF2B5EF4-FFF2-40B4-BE49-F238E27FC236}">
              <a16:creationId xmlns:a16="http://schemas.microsoft.com/office/drawing/2014/main" id="{501DAC42-9E32-4D77-A461-18F55F70F954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87" name="Text Box 161">
          <a:extLst>
            <a:ext uri="{FF2B5EF4-FFF2-40B4-BE49-F238E27FC236}">
              <a16:creationId xmlns:a16="http://schemas.microsoft.com/office/drawing/2014/main" id="{5F953160-77E5-482A-BB97-B6D9C2E2393E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88" name="Text Box 102">
          <a:extLst>
            <a:ext uri="{FF2B5EF4-FFF2-40B4-BE49-F238E27FC236}">
              <a16:creationId xmlns:a16="http://schemas.microsoft.com/office/drawing/2014/main" id="{08BA5880-1FE7-47E1-B2C4-DCB5CE8A823A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89" name="Text Box 103">
          <a:extLst>
            <a:ext uri="{FF2B5EF4-FFF2-40B4-BE49-F238E27FC236}">
              <a16:creationId xmlns:a16="http://schemas.microsoft.com/office/drawing/2014/main" id="{833081D5-9681-4700-A3DE-BE0CD4096E8F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90" name="Text Box 104">
          <a:extLst>
            <a:ext uri="{FF2B5EF4-FFF2-40B4-BE49-F238E27FC236}">
              <a16:creationId xmlns:a16="http://schemas.microsoft.com/office/drawing/2014/main" id="{D2E01085-D4AD-42AC-BF41-A679034AB7BF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91" name="Text Box 118">
          <a:extLst>
            <a:ext uri="{FF2B5EF4-FFF2-40B4-BE49-F238E27FC236}">
              <a16:creationId xmlns:a16="http://schemas.microsoft.com/office/drawing/2014/main" id="{16E9395F-B3C2-4C75-9866-7BE680EFE970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92" name="Text Box 119">
          <a:extLst>
            <a:ext uri="{FF2B5EF4-FFF2-40B4-BE49-F238E27FC236}">
              <a16:creationId xmlns:a16="http://schemas.microsoft.com/office/drawing/2014/main" id="{8DB0F998-6DDF-4F32-9227-694C945467C6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93" name="Text Box 139">
          <a:extLst>
            <a:ext uri="{FF2B5EF4-FFF2-40B4-BE49-F238E27FC236}">
              <a16:creationId xmlns:a16="http://schemas.microsoft.com/office/drawing/2014/main" id="{198FCF9A-3CE0-416C-A19A-FBE1A20BA5CE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94" name="Text Box 140">
          <a:extLst>
            <a:ext uri="{FF2B5EF4-FFF2-40B4-BE49-F238E27FC236}">
              <a16:creationId xmlns:a16="http://schemas.microsoft.com/office/drawing/2014/main" id="{A9D312DE-EE9A-4FEB-8EF9-988075257E97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95" name="Text Box 141">
          <a:extLst>
            <a:ext uri="{FF2B5EF4-FFF2-40B4-BE49-F238E27FC236}">
              <a16:creationId xmlns:a16="http://schemas.microsoft.com/office/drawing/2014/main" id="{148AD38E-5331-405A-BE93-E1A884867A44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96" name="Text Box 102">
          <a:extLst>
            <a:ext uri="{FF2B5EF4-FFF2-40B4-BE49-F238E27FC236}">
              <a16:creationId xmlns:a16="http://schemas.microsoft.com/office/drawing/2014/main" id="{0BF2EC28-2218-4418-8032-2DC016027F68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97" name="Text Box 103">
          <a:extLst>
            <a:ext uri="{FF2B5EF4-FFF2-40B4-BE49-F238E27FC236}">
              <a16:creationId xmlns:a16="http://schemas.microsoft.com/office/drawing/2014/main" id="{4C255DBF-1B69-4015-832A-C74BB24FA127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98" name="Text Box 104">
          <a:extLst>
            <a:ext uri="{FF2B5EF4-FFF2-40B4-BE49-F238E27FC236}">
              <a16:creationId xmlns:a16="http://schemas.microsoft.com/office/drawing/2014/main" id="{B5FAE8D1-BA12-45B1-A6FA-655ACD06FD8F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199" name="Text Box 118">
          <a:extLst>
            <a:ext uri="{FF2B5EF4-FFF2-40B4-BE49-F238E27FC236}">
              <a16:creationId xmlns:a16="http://schemas.microsoft.com/office/drawing/2014/main" id="{4CFFBDA3-2FEF-4B02-8302-2490D99BF73D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00" name="Text Box 119">
          <a:extLst>
            <a:ext uri="{FF2B5EF4-FFF2-40B4-BE49-F238E27FC236}">
              <a16:creationId xmlns:a16="http://schemas.microsoft.com/office/drawing/2014/main" id="{2715ABBC-8B90-4EF8-A5AA-50766768AE79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01" name="Text Box 139">
          <a:extLst>
            <a:ext uri="{FF2B5EF4-FFF2-40B4-BE49-F238E27FC236}">
              <a16:creationId xmlns:a16="http://schemas.microsoft.com/office/drawing/2014/main" id="{666A22BA-7111-4ADC-8E55-9BB5682F0862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02" name="Text Box 140">
          <a:extLst>
            <a:ext uri="{FF2B5EF4-FFF2-40B4-BE49-F238E27FC236}">
              <a16:creationId xmlns:a16="http://schemas.microsoft.com/office/drawing/2014/main" id="{5BF08659-8ABD-4037-91C3-449A0D29CBFB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03" name="Text Box 141">
          <a:extLst>
            <a:ext uri="{FF2B5EF4-FFF2-40B4-BE49-F238E27FC236}">
              <a16:creationId xmlns:a16="http://schemas.microsoft.com/office/drawing/2014/main" id="{44A2D05D-605F-4A66-B21F-676C5463D665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04" name="Text Box 102">
          <a:extLst>
            <a:ext uri="{FF2B5EF4-FFF2-40B4-BE49-F238E27FC236}">
              <a16:creationId xmlns:a16="http://schemas.microsoft.com/office/drawing/2014/main" id="{5E082CF1-B8C2-4E8A-9325-3940D5AC06E8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05" name="Text Box 103">
          <a:extLst>
            <a:ext uri="{FF2B5EF4-FFF2-40B4-BE49-F238E27FC236}">
              <a16:creationId xmlns:a16="http://schemas.microsoft.com/office/drawing/2014/main" id="{B54342E8-5B9E-4C26-877C-92C7A888B585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06" name="Text Box 104">
          <a:extLst>
            <a:ext uri="{FF2B5EF4-FFF2-40B4-BE49-F238E27FC236}">
              <a16:creationId xmlns:a16="http://schemas.microsoft.com/office/drawing/2014/main" id="{9A72DECF-0B71-4860-89EF-C78B7A4CA84F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07" name="Text Box 118">
          <a:extLst>
            <a:ext uri="{FF2B5EF4-FFF2-40B4-BE49-F238E27FC236}">
              <a16:creationId xmlns:a16="http://schemas.microsoft.com/office/drawing/2014/main" id="{59F2DE1D-B5B6-4E28-A543-BF7C3FCB3531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08" name="Text Box 119">
          <a:extLst>
            <a:ext uri="{FF2B5EF4-FFF2-40B4-BE49-F238E27FC236}">
              <a16:creationId xmlns:a16="http://schemas.microsoft.com/office/drawing/2014/main" id="{EF4821FC-9ACE-44B5-91A7-152A6A516F82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09" name="Text Box 139">
          <a:extLst>
            <a:ext uri="{FF2B5EF4-FFF2-40B4-BE49-F238E27FC236}">
              <a16:creationId xmlns:a16="http://schemas.microsoft.com/office/drawing/2014/main" id="{D3C5397C-FC74-4F66-8E99-BBE0F97655B3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10" name="Text Box 140">
          <a:extLst>
            <a:ext uri="{FF2B5EF4-FFF2-40B4-BE49-F238E27FC236}">
              <a16:creationId xmlns:a16="http://schemas.microsoft.com/office/drawing/2014/main" id="{129C452D-C64E-42AC-8B2F-395D8D88184D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11" name="Text Box 141">
          <a:extLst>
            <a:ext uri="{FF2B5EF4-FFF2-40B4-BE49-F238E27FC236}">
              <a16:creationId xmlns:a16="http://schemas.microsoft.com/office/drawing/2014/main" id="{537391DF-4EED-4C9C-8867-044E716C674A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12" name="Text Box 80">
          <a:extLst>
            <a:ext uri="{FF2B5EF4-FFF2-40B4-BE49-F238E27FC236}">
              <a16:creationId xmlns:a16="http://schemas.microsoft.com/office/drawing/2014/main" id="{5FC10605-6216-40E0-B17F-7CDD873CED87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13" name="Text Box 97">
          <a:extLst>
            <a:ext uri="{FF2B5EF4-FFF2-40B4-BE49-F238E27FC236}">
              <a16:creationId xmlns:a16="http://schemas.microsoft.com/office/drawing/2014/main" id="{8303431B-BAC4-4842-A3D5-689F88A76BEF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14" name="Text Box 99">
          <a:extLst>
            <a:ext uri="{FF2B5EF4-FFF2-40B4-BE49-F238E27FC236}">
              <a16:creationId xmlns:a16="http://schemas.microsoft.com/office/drawing/2014/main" id="{98948152-9814-4C1E-B0C3-FFE99927675D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15" name="Text Box 102">
          <a:extLst>
            <a:ext uri="{FF2B5EF4-FFF2-40B4-BE49-F238E27FC236}">
              <a16:creationId xmlns:a16="http://schemas.microsoft.com/office/drawing/2014/main" id="{65D03DC3-6AEC-4E4F-AABC-90031D7631D8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16" name="Text Box 103">
          <a:extLst>
            <a:ext uri="{FF2B5EF4-FFF2-40B4-BE49-F238E27FC236}">
              <a16:creationId xmlns:a16="http://schemas.microsoft.com/office/drawing/2014/main" id="{D494B437-D6B9-4D56-965B-8CF46204D900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17" name="Text Box 104">
          <a:extLst>
            <a:ext uri="{FF2B5EF4-FFF2-40B4-BE49-F238E27FC236}">
              <a16:creationId xmlns:a16="http://schemas.microsoft.com/office/drawing/2014/main" id="{6EC30127-0F13-41F2-B98F-2A366C34202C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18" name="Text Box 118">
          <a:extLst>
            <a:ext uri="{FF2B5EF4-FFF2-40B4-BE49-F238E27FC236}">
              <a16:creationId xmlns:a16="http://schemas.microsoft.com/office/drawing/2014/main" id="{2715AE15-4568-41C3-89AE-D2B309CA9F70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19" name="Text Box 119">
          <a:extLst>
            <a:ext uri="{FF2B5EF4-FFF2-40B4-BE49-F238E27FC236}">
              <a16:creationId xmlns:a16="http://schemas.microsoft.com/office/drawing/2014/main" id="{81519EA5-3E51-4363-9631-8FAA5526AAA3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20" name="Text Box 139">
          <a:extLst>
            <a:ext uri="{FF2B5EF4-FFF2-40B4-BE49-F238E27FC236}">
              <a16:creationId xmlns:a16="http://schemas.microsoft.com/office/drawing/2014/main" id="{9A8FDCC1-BD49-4F1A-B5A4-22FBE4615300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21" name="Text Box 140">
          <a:extLst>
            <a:ext uri="{FF2B5EF4-FFF2-40B4-BE49-F238E27FC236}">
              <a16:creationId xmlns:a16="http://schemas.microsoft.com/office/drawing/2014/main" id="{99595BF1-0D7C-4F6C-ABA6-09C334BB35B9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22" name="Text Box 141">
          <a:extLst>
            <a:ext uri="{FF2B5EF4-FFF2-40B4-BE49-F238E27FC236}">
              <a16:creationId xmlns:a16="http://schemas.microsoft.com/office/drawing/2014/main" id="{E7059F50-5848-4F8F-BE49-77A015B2E433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23" name="Text Box 80">
          <a:extLst>
            <a:ext uri="{FF2B5EF4-FFF2-40B4-BE49-F238E27FC236}">
              <a16:creationId xmlns:a16="http://schemas.microsoft.com/office/drawing/2014/main" id="{A142F36D-872E-4C2E-96FE-EEDCE3E96CE5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24" name="Text Box 97">
          <a:extLst>
            <a:ext uri="{FF2B5EF4-FFF2-40B4-BE49-F238E27FC236}">
              <a16:creationId xmlns:a16="http://schemas.microsoft.com/office/drawing/2014/main" id="{B6D78D07-8742-43AE-BD6C-7A5D9B3CB8BA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25" name="Text Box 99">
          <a:extLst>
            <a:ext uri="{FF2B5EF4-FFF2-40B4-BE49-F238E27FC236}">
              <a16:creationId xmlns:a16="http://schemas.microsoft.com/office/drawing/2014/main" id="{A0970CD0-1973-4C33-A87B-5BE699D30722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26" name="Text Box 102">
          <a:extLst>
            <a:ext uri="{FF2B5EF4-FFF2-40B4-BE49-F238E27FC236}">
              <a16:creationId xmlns:a16="http://schemas.microsoft.com/office/drawing/2014/main" id="{66E83D72-7848-4D03-A110-6E384E4A3722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27" name="Text Box 103">
          <a:extLst>
            <a:ext uri="{FF2B5EF4-FFF2-40B4-BE49-F238E27FC236}">
              <a16:creationId xmlns:a16="http://schemas.microsoft.com/office/drawing/2014/main" id="{839FF17A-8749-4D93-B397-DE6FCCF5785A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28" name="Text Box 104">
          <a:extLst>
            <a:ext uri="{FF2B5EF4-FFF2-40B4-BE49-F238E27FC236}">
              <a16:creationId xmlns:a16="http://schemas.microsoft.com/office/drawing/2014/main" id="{E4CE66DC-B9B9-4A4A-8349-7AA8FC2BE5D0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29" name="Text Box 118">
          <a:extLst>
            <a:ext uri="{FF2B5EF4-FFF2-40B4-BE49-F238E27FC236}">
              <a16:creationId xmlns:a16="http://schemas.microsoft.com/office/drawing/2014/main" id="{FFE05D0D-8468-401F-A35E-D74B01C93E0E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30" name="Text Box 119">
          <a:extLst>
            <a:ext uri="{FF2B5EF4-FFF2-40B4-BE49-F238E27FC236}">
              <a16:creationId xmlns:a16="http://schemas.microsoft.com/office/drawing/2014/main" id="{8ABADA38-2665-4EEE-9928-12A07A45859C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31" name="Text Box 139">
          <a:extLst>
            <a:ext uri="{FF2B5EF4-FFF2-40B4-BE49-F238E27FC236}">
              <a16:creationId xmlns:a16="http://schemas.microsoft.com/office/drawing/2014/main" id="{9A604B81-6DE0-468D-8D2C-A3EC5DE64C47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32" name="Text Box 140">
          <a:extLst>
            <a:ext uri="{FF2B5EF4-FFF2-40B4-BE49-F238E27FC236}">
              <a16:creationId xmlns:a16="http://schemas.microsoft.com/office/drawing/2014/main" id="{CEBF2B58-7D2D-475B-ABA9-71BAB2C121D1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33" name="Text Box 141">
          <a:extLst>
            <a:ext uri="{FF2B5EF4-FFF2-40B4-BE49-F238E27FC236}">
              <a16:creationId xmlns:a16="http://schemas.microsoft.com/office/drawing/2014/main" id="{5356757F-FD4A-4862-B5C6-CBBADBF4F311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34" name="Text Box 80">
          <a:extLst>
            <a:ext uri="{FF2B5EF4-FFF2-40B4-BE49-F238E27FC236}">
              <a16:creationId xmlns:a16="http://schemas.microsoft.com/office/drawing/2014/main" id="{7AA24DC7-349F-480E-B2B8-126CFF4587B9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35" name="Text Box 97">
          <a:extLst>
            <a:ext uri="{FF2B5EF4-FFF2-40B4-BE49-F238E27FC236}">
              <a16:creationId xmlns:a16="http://schemas.microsoft.com/office/drawing/2014/main" id="{FF0A1A21-C17A-4A14-91AD-E375B6C8C151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36" name="Text Box 99">
          <a:extLst>
            <a:ext uri="{FF2B5EF4-FFF2-40B4-BE49-F238E27FC236}">
              <a16:creationId xmlns:a16="http://schemas.microsoft.com/office/drawing/2014/main" id="{09247D2F-3AC6-4818-BB00-2B947ADB22F4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37" name="Text Box 102">
          <a:extLst>
            <a:ext uri="{FF2B5EF4-FFF2-40B4-BE49-F238E27FC236}">
              <a16:creationId xmlns:a16="http://schemas.microsoft.com/office/drawing/2014/main" id="{C235FFD8-9078-40C3-AA62-EA282C91F9EE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38" name="Text Box 103">
          <a:extLst>
            <a:ext uri="{FF2B5EF4-FFF2-40B4-BE49-F238E27FC236}">
              <a16:creationId xmlns:a16="http://schemas.microsoft.com/office/drawing/2014/main" id="{9021CF9A-C674-41CF-9B16-823DBD1F3744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39" name="Text Box 104">
          <a:extLst>
            <a:ext uri="{FF2B5EF4-FFF2-40B4-BE49-F238E27FC236}">
              <a16:creationId xmlns:a16="http://schemas.microsoft.com/office/drawing/2014/main" id="{DAF019E3-FBD2-4B46-888D-95E277DBADFC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40" name="Text Box 118">
          <a:extLst>
            <a:ext uri="{FF2B5EF4-FFF2-40B4-BE49-F238E27FC236}">
              <a16:creationId xmlns:a16="http://schemas.microsoft.com/office/drawing/2014/main" id="{F6E571A6-7CEA-40D1-A12D-AF2815FC2220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41" name="Text Box 119">
          <a:extLst>
            <a:ext uri="{FF2B5EF4-FFF2-40B4-BE49-F238E27FC236}">
              <a16:creationId xmlns:a16="http://schemas.microsoft.com/office/drawing/2014/main" id="{07C7309A-550C-4A83-83B8-4344E675D774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42" name="Text Box 139">
          <a:extLst>
            <a:ext uri="{FF2B5EF4-FFF2-40B4-BE49-F238E27FC236}">
              <a16:creationId xmlns:a16="http://schemas.microsoft.com/office/drawing/2014/main" id="{3704DF7A-055D-4093-A8E7-7CD920FDFE61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43" name="Text Box 140">
          <a:extLst>
            <a:ext uri="{FF2B5EF4-FFF2-40B4-BE49-F238E27FC236}">
              <a16:creationId xmlns:a16="http://schemas.microsoft.com/office/drawing/2014/main" id="{108B2085-3F05-460E-AECE-F463BBB8244D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76200" cy="209550"/>
    <xdr:sp macro="" textlink="">
      <xdr:nvSpPr>
        <xdr:cNvPr id="3244" name="Text Box 141">
          <a:extLst>
            <a:ext uri="{FF2B5EF4-FFF2-40B4-BE49-F238E27FC236}">
              <a16:creationId xmlns:a16="http://schemas.microsoft.com/office/drawing/2014/main" id="{DDA01CCC-9716-4E44-BD14-412D45326030}"/>
            </a:ext>
          </a:extLst>
        </xdr:cNvPr>
        <xdr:cNvSpPr txBox="1">
          <a:spLocks noChangeArrowheads="1"/>
        </xdr:cNvSpPr>
      </xdr:nvSpPr>
      <xdr:spPr bwMode="auto">
        <a:xfrm>
          <a:off x="20069175" y="18030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" name="Text Box 80">
          <a:extLst>
            <a:ext uri="{FF2B5EF4-FFF2-40B4-BE49-F238E27FC236}">
              <a16:creationId xmlns:a16="http://schemas.microsoft.com/office/drawing/2014/main" id="{3BCF54E1-CD13-453B-8071-B652173AC55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3" name="Text Box 97">
          <a:extLst>
            <a:ext uri="{FF2B5EF4-FFF2-40B4-BE49-F238E27FC236}">
              <a16:creationId xmlns:a16="http://schemas.microsoft.com/office/drawing/2014/main" id="{CE04CF62-405E-4BCB-84D4-037BE894063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" name="Text Box 99">
          <a:extLst>
            <a:ext uri="{FF2B5EF4-FFF2-40B4-BE49-F238E27FC236}">
              <a16:creationId xmlns:a16="http://schemas.microsoft.com/office/drawing/2014/main" id="{F630EF0F-02A5-4D71-8ABC-0BC4E609BBA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" name="Text Box 102">
          <a:extLst>
            <a:ext uri="{FF2B5EF4-FFF2-40B4-BE49-F238E27FC236}">
              <a16:creationId xmlns:a16="http://schemas.microsoft.com/office/drawing/2014/main" id="{3045878E-12CA-4977-8008-2F9A5EBB5D9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6" name="Text Box 103">
          <a:extLst>
            <a:ext uri="{FF2B5EF4-FFF2-40B4-BE49-F238E27FC236}">
              <a16:creationId xmlns:a16="http://schemas.microsoft.com/office/drawing/2014/main" id="{6E0A70A9-EC59-4BB4-8ABB-28346206A91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7" name="Text Box 104">
          <a:extLst>
            <a:ext uri="{FF2B5EF4-FFF2-40B4-BE49-F238E27FC236}">
              <a16:creationId xmlns:a16="http://schemas.microsoft.com/office/drawing/2014/main" id="{B7D4D705-A863-44C7-817C-8ACA9BAD371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8" name="Text Box 107">
          <a:extLst>
            <a:ext uri="{FF2B5EF4-FFF2-40B4-BE49-F238E27FC236}">
              <a16:creationId xmlns:a16="http://schemas.microsoft.com/office/drawing/2014/main" id="{B1CB8D7A-59B4-4F86-83E1-6F43FE3535B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9" name="Text Box 108">
          <a:extLst>
            <a:ext uri="{FF2B5EF4-FFF2-40B4-BE49-F238E27FC236}">
              <a16:creationId xmlns:a16="http://schemas.microsoft.com/office/drawing/2014/main" id="{A8851085-6CD4-44A1-A064-D6FF244FCA6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0" name="Text Box 109">
          <a:extLst>
            <a:ext uri="{FF2B5EF4-FFF2-40B4-BE49-F238E27FC236}">
              <a16:creationId xmlns:a16="http://schemas.microsoft.com/office/drawing/2014/main" id="{70E290FE-48AA-4D55-BD20-78BBDDA217B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1" name="Text Box 112">
          <a:extLst>
            <a:ext uri="{FF2B5EF4-FFF2-40B4-BE49-F238E27FC236}">
              <a16:creationId xmlns:a16="http://schemas.microsoft.com/office/drawing/2014/main" id="{F1E5FBF1-EEE5-41C9-BA83-60B6E047370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2" name="Text Box 113">
          <a:extLst>
            <a:ext uri="{FF2B5EF4-FFF2-40B4-BE49-F238E27FC236}">
              <a16:creationId xmlns:a16="http://schemas.microsoft.com/office/drawing/2014/main" id="{9294328D-DF80-4C14-A3F2-CB55F32F1D5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" name="Text Box 114">
          <a:extLst>
            <a:ext uri="{FF2B5EF4-FFF2-40B4-BE49-F238E27FC236}">
              <a16:creationId xmlns:a16="http://schemas.microsoft.com/office/drawing/2014/main" id="{AEA6ED64-4192-4B49-9688-FB7DCEF3BEC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4" name="Text Box 118">
          <a:extLst>
            <a:ext uri="{FF2B5EF4-FFF2-40B4-BE49-F238E27FC236}">
              <a16:creationId xmlns:a16="http://schemas.microsoft.com/office/drawing/2014/main" id="{76F27244-1C92-49A3-8E1A-8C120A4DD6D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5" name="Text Box 119">
          <a:extLst>
            <a:ext uri="{FF2B5EF4-FFF2-40B4-BE49-F238E27FC236}">
              <a16:creationId xmlns:a16="http://schemas.microsoft.com/office/drawing/2014/main" id="{4569C9AE-8208-4911-B9A2-022642F6AD3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6" name="Text Box 122">
          <a:extLst>
            <a:ext uri="{FF2B5EF4-FFF2-40B4-BE49-F238E27FC236}">
              <a16:creationId xmlns:a16="http://schemas.microsoft.com/office/drawing/2014/main" id="{08A37DED-4ED1-476E-813C-38170530CDE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7" name="Text Box 123">
          <a:extLst>
            <a:ext uri="{FF2B5EF4-FFF2-40B4-BE49-F238E27FC236}">
              <a16:creationId xmlns:a16="http://schemas.microsoft.com/office/drawing/2014/main" id="{5A8A2577-F8BE-4279-B9FF-205AF919FFB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8" name="Text Box 124">
          <a:extLst>
            <a:ext uri="{FF2B5EF4-FFF2-40B4-BE49-F238E27FC236}">
              <a16:creationId xmlns:a16="http://schemas.microsoft.com/office/drawing/2014/main" id="{1CD60189-732E-4250-B5F6-1E235857691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9" name="Text Box 126">
          <a:extLst>
            <a:ext uri="{FF2B5EF4-FFF2-40B4-BE49-F238E27FC236}">
              <a16:creationId xmlns:a16="http://schemas.microsoft.com/office/drawing/2014/main" id="{FEC2A1D4-77B8-47AD-8601-65CE447F6D2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20" name="Text Box 127">
          <a:extLst>
            <a:ext uri="{FF2B5EF4-FFF2-40B4-BE49-F238E27FC236}">
              <a16:creationId xmlns:a16="http://schemas.microsoft.com/office/drawing/2014/main" id="{78EEB212-527D-4AB2-9ADE-99FD4D3478C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21" name="Text Box 128">
          <a:extLst>
            <a:ext uri="{FF2B5EF4-FFF2-40B4-BE49-F238E27FC236}">
              <a16:creationId xmlns:a16="http://schemas.microsoft.com/office/drawing/2014/main" id="{0B8241F4-AC2A-4FB5-941A-3C708072AB8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2" name="Text Box 130">
          <a:extLst>
            <a:ext uri="{FF2B5EF4-FFF2-40B4-BE49-F238E27FC236}">
              <a16:creationId xmlns:a16="http://schemas.microsoft.com/office/drawing/2014/main" id="{923C8208-1739-43A6-B996-FE7B2B869CB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3" name="Text Box 131">
          <a:extLst>
            <a:ext uri="{FF2B5EF4-FFF2-40B4-BE49-F238E27FC236}">
              <a16:creationId xmlns:a16="http://schemas.microsoft.com/office/drawing/2014/main" id="{F8A88BE6-4FEF-48FB-B7DB-446BFF636FB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4" name="Text Box 132">
          <a:extLst>
            <a:ext uri="{FF2B5EF4-FFF2-40B4-BE49-F238E27FC236}">
              <a16:creationId xmlns:a16="http://schemas.microsoft.com/office/drawing/2014/main" id="{5B923946-5D44-41B3-ADA3-DCB15F578FD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5" name="Text Box 134">
          <a:extLst>
            <a:ext uri="{FF2B5EF4-FFF2-40B4-BE49-F238E27FC236}">
              <a16:creationId xmlns:a16="http://schemas.microsoft.com/office/drawing/2014/main" id="{A609F6C4-7198-4676-B292-F04068409CA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6" name="Text Box 135">
          <a:extLst>
            <a:ext uri="{FF2B5EF4-FFF2-40B4-BE49-F238E27FC236}">
              <a16:creationId xmlns:a16="http://schemas.microsoft.com/office/drawing/2014/main" id="{AD12DE3E-A9DA-40FF-99D3-CE436B28F7B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7" name="Text Box 136">
          <a:extLst>
            <a:ext uri="{FF2B5EF4-FFF2-40B4-BE49-F238E27FC236}">
              <a16:creationId xmlns:a16="http://schemas.microsoft.com/office/drawing/2014/main" id="{AF98774E-AF24-4AA5-A0D5-C5A7902901E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8" name="Text Box 139">
          <a:extLst>
            <a:ext uri="{FF2B5EF4-FFF2-40B4-BE49-F238E27FC236}">
              <a16:creationId xmlns:a16="http://schemas.microsoft.com/office/drawing/2014/main" id="{5568CEDE-ED8B-4097-97A0-AB19E38609C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9" name="Text Box 140">
          <a:extLst>
            <a:ext uri="{FF2B5EF4-FFF2-40B4-BE49-F238E27FC236}">
              <a16:creationId xmlns:a16="http://schemas.microsoft.com/office/drawing/2014/main" id="{50BB6006-7945-41A9-AFB6-D876FD130AD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30" name="Text Box 141">
          <a:extLst>
            <a:ext uri="{FF2B5EF4-FFF2-40B4-BE49-F238E27FC236}">
              <a16:creationId xmlns:a16="http://schemas.microsoft.com/office/drawing/2014/main" id="{FC63268F-DB9C-4854-8478-C171107567E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31" name="Text Box 143">
          <a:extLst>
            <a:ext uri="{FF2B5EF4-FFF2-40B4-BE49-F238E27FC236}">
              <a16:creationId xmlns:a16="http://schemas.microsoft.com/office/drawing/2014/main" id="{745D7DB3-9418-4799-BC20-4B20F830181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32" name="Text Box 144">
          <a:extLst>
            <a:ext uri="{FF2B5EF4-FFF2-40B4-BE49-F238E27FC236}">
              <a16:creationId xmlns:a16="http://schemas.microsoft.com/office/drawing/2014/main" id="{192837AC-1A68-4715-BA30-EF071DAB475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33" name="Text Box 145">
          <a:extLst>
            <a:ext uri="{FF2B5EF4-FFF2-40B4-BE49-F238E27FC236}">
              <a16:creationId xmlns:a16="http://schemas.microsoft.com/office/drawing/2014/main" id="{DF0CC1DF-B175-4FA3-9403-11F30405EBD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34" name="Text Box 146">
          <a:extLst>
            <a:ext uri="{FF2B5EF4-FFF2-40B4-BE49-F238E27FC236}">
              <a16:creationId xmlns:a16="http://schemas.microsoft.com/office/drawing/2014/main" id="{50BFDDDF-A28A-4B76-9199-5665ED1D9E0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35" name="Text Box 147">
          <a:extLst>
            <a:ext uri="{FF2B5EF4-FFF2-40B4-BE49-F238E27FC236}">
              <a16:creationId xmlns:a16="http://schemas.microsoft.com/office/drawing/2014/main" id="{776E4477-5794-4FF1-94A5-E58490B0C75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36" name="Text Box 149">
          <a:extLst>
            <a:ext uri="{FF2B5EF4-FFF2-40B4-BE49-F238E27FC236}">
              <a16:creationId xmlns:a16="http://schemas.microsoft.com/office/drawing/2014/main" id="{8B169D5D-88A5-4F06-A10B-B9F7DE61E78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37" name="Text Box 150">
          <a:extLst>
            <a:ext uri="{FF2B5EF4-FFF2-40B4-BE49-F238E27FC236}">
              <a16:creationId xmlns:a16="http://schemas.microsoft.com/office/drawing/2014/main" id="{2506B84B-2349-44D7-A281-049F5056A99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38" name="Text Box 151">
          <a:extLst>
            <a:ext uri="{FF2B5EF4-FFF2-40B4-BE49-F238E27FC236}">
              <a16:creationId xmlns:a16="http://schemas.microsoft.com/office/drawing/2014/main" id="{39EE6EE9-A924-43D6-88A3-F3FE1DF8600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39" name="Text Box 153">
          <a:extLst>
            <a:ext uri="{FF2B5EF4-FFF2-40B4-BE49-F238E27FC236}">
              <a16:creationId xmlns:a16="http://schemas.microsoft.com/office/drawing/2014/main" id="{F5476259-4684-437E-978B-B88593A38EF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0" name="Text Box 154">
          <a:extLst>
            <a:ext uri="{FF2B5EF4-FFF2-40B4-BE49-F238E27FC236}">
              <a16:creationId xmlns:a16="http://schemas.microsoft.com/office/drawing/2014/main" id="{A83B1EBC-5AAF-4795-9254-EDD05BD6C8B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1" name="Text Box 155">
          <a:extLst>
            <a:ext uri="{FF2B5EF4-FFF2-40B4-BE49-F238E27FC236}">
              <a16:creationId xmlns:a16="http://schemas.microsoft.com/office/drawing/2014/main" id="{3AED88F0-070C-4A8B-AB5B-C92C47F4B0E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2" name="Text Box 156">
          <a:extLst>
            <a:ext uri="{FF2B5EF4-FFF2-40B4-BE49-F238E27FC236}">
              <a16:creationId xmlns:a16="http://schemas.microsoft.com/office/drawing/2014/main" id="{A5106176-D4CC-461F-96FF-64A9B314A94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3" name="Text Box 157">
          <a:extLst>
            <a:ext uri="{FF2B5EF4-FFF2-40B4-BE49-F238E27FC236}">
              <a16:creationId xmlns:a16="http://schemas.microsoft.com/office/drawing/2014/main" id="{6797FA2A-9A0A-4464-B591-555DF18DE61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4" name="Text Box 159">
          <a:extLst>
            <a:ext uri="{FF2B5EF4-FFF2-40B4-BE49-F238E27FC236}">
              <a16:creationId xmlns:a16="http://schemas.microsoft.com/office/drawing/2014/main" id="{DCA21917-5466-4F07-95C1-AB318542A7E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5" name="Text Box 160">
          <a:extLst>
            <a:ext uri="{FF2B5EF4-FFF2-40B4-BE49-F238E27FC236}">
              <a16:creationId xmlns:a16="http://schemas.microsoft.com/office/drawing/2014/main" id="{89765AA8-863B-4500-89C2-DEA5E2B3F77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6" name="Text Box 161">
          <a:extLst>
            <a:ext uri="{FF2B5EF4-FFF2-40B4-BE49-F238E27FC236}">
              <a16:creationId xmlns:a16="http://schemas.microsoft.com/office/drawing/2014/main" id="{EA9BA7F9-FDD8-4200-85B8-58F3DC2B37C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7" name="Text Box 173">
          <a:extLst>
            <a:ext uri="{FF2B5EF4-FFF2-40B4-BE49-F238E27FC236}">
              <a16:creationId xmlns:a16="http://schemas.microsoft.com/office/drawing/2014/main" id="{13996963-1F85-46C7-BE93-1293FB51C00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8" name="Text Box 175">
          <a:extLst>
            <a:ext uri="{FF2B5EF4-FFF2-40B4-BE49-F238E27FC236}">
              <a16:creationId xmlns:a16="http://schemas.microsoft.com/office/drawing/2014/main" id="{0A9C4006-758E-47A4-AADC-6DA20A675E7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9" name="Text Box 176">
          <a:extLst>
            <a:ext uri="{FF2B5EF4-FFF2-40B4-BE49-F238E27FC236}">
              <a16:creationId xmlns:a16="http://schemas.microsoft.com/office/drawing/2014/main" id="{EC366607-CFA7-4DBB-A16C-B09170A2BB1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0" name="Text Box 177">
          <a:extLst>
            <a:ext uri="{FF2B5EF4-FFF2-40B4-BE49-F238E27FC236}">
              <a16:creationId xmlns:a16="http://schemas.microsoft.com/office/drawing/2014/main" id="{E727457E-3C54-4B9C-BC50-F82F56B826A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1" name="Text Box 178">
          <a:extLst>
            <a:ext uri="{FF2B5EF4-FFF2-40B4-BE49-F238E27FC236}">
              <a16:creationId xmlns:a16="http://schemas.microsoft.com/office/drawing/2014/main" id="{680553C4-05AE-49EA-A71A-579B91EA52D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2" name="Text Box 179">
          <a:extLst>
            <a:ext uri="{FF2B5EF4-FFF2-40B4-BE49-F238E27FC236}">
              <a16:creationId xmlns:a16="http://schemas.microsoft.com/office/drawing/2014/main" id="{1FACB5F4-E601-48D2-A2D8-8BCCEED07E8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3" name="Text Box 180">
          <a:extLst>
            <a:ext uri="{FF2B5EF4-FFF2-40B4-BE49-F238E27FC236}">
              <a16:creationId xmlns:a16="http://schemas.microsoft.com/office/drawing/2014/main" id="{8BB48CFB-D6DB-4C58-9DC7-4A1236421D6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4" name="Text Box 181">
          <a:extLst>
            <a:ext uri="{FF2B5EF4-FFF2-40B4-BE49-F238E27FC236}">
              <a16:creationId xmlns:a16="http://schemas.microsoft.com/office/drawing/2014/main" id="{69CECA71-47A6-48F0-9BE5-D298E8F2969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5" name="Text Box 182">
          <a:extLst>
            <a:ext uri="{FF2B5EF4-FFF2-40B4-BE49-F238E27FC236}">
              <a16:creationId xmlns:a16="http://schemas.microsoft.com/office/drawing/2014/main" id="{C779E01F-55F4-48E8-B0BE-E5B4902FB2D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6" name="Text Box 183">
          <a:extLst>
            <a:ext uri="{FF2B5EF4-FFF2-40B4-BE49-F238E27FC236}">
              <a16:creationId xmlns:a16="http://schemas.microsoft.com/office/drawing/2014/main" id="{89C34E85-CD41-4B7D-A22F-AE3F92DC6C2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7" name="Text Box 184">
          <a:extLst>
            <a:ext uri="{FF2B5EF4-FFF2-40B4-BE49-F238E27FC236}">
              <a16:creationId xmlns:a16="http://schemas.microsoft.com/office/drawing/2014/main" id="{D5C9883D-132F-4907-93FE-FB2C655691E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8" name="Text Box 185">
          <a:extLst>
            <a:ext uri="{FF2B5EF4-FFF2-40B4-BE49-F238E27FC236}">
              <a16:creationId xmlns:a16="http://schemas.microsoft.com/office/drawing/2014/main" id="{4C1D70D4-8CAE-4377-9EDD-AB6D476064E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9" name="Text Box 187">
          <a:extLst>
            <a:ext uri="{FF2B5EF4-FFF2-40B4-BE49-F238E27FC236}">
              <a16:creationId xmlns:a16="http://schemas.microsoft.com/office/drawing/2014/main" id="{4769DA5D-4EBC-403B-B2BA-369A81A6F3A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60" name="Text Box 188">
          <a:extLst>
            <a:ext uri="{FF2B5EF4-FFF2-40B4-BE49-F238E27FC236}">
              <a16:creationId xmlns:a16="http://schemas.microsoft.com/office/drawing/2014/main" id="{50CC0AC5-8783-455F-8EE0-AC063C2E713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61" name="Text Box 189">
          <a:extLst>
            <a:ext uri="{FF2B5EF4-FFF2-40B4-BE49-F238E27FC236}">
              <a16:creationId xmlns:a16="http://schemas.microsoft.com/office/drawing/2014/main" id="{4E98C4DE-D21B-4399-915B-94D6DD0ED44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62" name="Text Box 190">
          <a:extLst>
            <a:ext uri="{FF2B5EF4-FFF2-40B4-BE49-F238E27FC236}">
              <a16:creationId xmlns:a16="http://schemas.microsoft.com/office/drawing/2014/main" id="{3644AE59-E45E-4171-953C-52051798F7C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63" name="Text Box 191">
          <a:extLst>
            <a:ext uri="{FF2B5EF4-FFF2-40B4-BE49-F238E27FC236}">
              <a16:creationId xmlns:a16="http://schemas.microsoft.com/office/drawing/2014/main" id="{FDBAE328-0CBD-41F1-AEC5-433B3260007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64" name="Text Box 192">
          <a:extLst>
            <a:ext uri="{FF2B5EF4-FFF2-40B4-BE49-F238E27FC236}">
              <a16:creationId xmlns:a16="http://schemas.microsoft.com/office/drawing/2014/main" id="{BC477C70-06AF-4EC1-AB8B-63728A24323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65" name="Text Box 193">
          <a:extLst>
            <a:ext uri="{FF2B5EF4-FFF2-40B4-BE49-F238E27FC236}">
              <a16:creationId xmlns:a16="http://schemas.microsoft.com/office/drawing/2014/main" id="{F9526FA8-FB38-40A6-9377-77E86707FE3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66" name="Text Box 194">
          <a:extLst>
            <a:ext uri="{FF2B5EF4-FFF2-40B4-BE49-F238E27FC236}">
              <a16:creationId xmlns:a16="http://schemas.microsoft.com/office/drawing/2014/main" id="{F388AF8A-1790-4D7F-AE7D-54AC5A5FCE8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67" name="Text Box 195">
          <a:extLst>
            <a:ext uri="{FF2B5EF4-FFF2-40B4-BE49-F238E27FC236}">
              <a16:creationId xmlns:a16="http://schemas.microsoft.com/office/drawing/2014/main" id="{C0B95161-F51F-47BD-9A19-CE4FEEBE0DD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68" name="Text Box 196">
          <a:extLst>
            <a:ext uri="{FF2B5EF4-FFF2-40B4-BE49-F238E27FC236}">
              <a16:creationId xmlns:a16="http://schemas.microsoft.com/office/drawing/2014/main" id="{7BD1900D-DD8F-41AD-BC14-EBF69D9E571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69" name="Text Box 197">
          <a:extLst>
            <a:ext uri="{FF2B5EF4-FFF2-40B4-BE49-F238E27FC236}">
              <a16:creationId xmlns:a16="http://schemas.microsoft.com/office/drawing/2014/main" id="{AD5587F2-6176-4B98-AD86-E44AC956C4A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70" name="Text Box 198">
          <a:extLst>
            <a:ext uri="{FF2B5EF4-FFF2-40B4-BE49-F238E27FC236}">
              <a16:creationId xmlns:a16="http://schemas.microsoft.com/office/drawing/2014/main" id="{AAB33826-06FA-4E66-BB69-9C1FD4D6CAD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71" name="Text Box 199">
          <a:extLst>
            <a:ext uri="{FF2B5EF4-FFF2-40B4-BE49-F238E27FC236}">
              <a16:creationId xmlns:a16="http://schemas.microsoft.com/office/drawing/2014/main" id="{CBF58D9D-E44C-469A-8D2B-1003940B82F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72" name="Text Box 200">
          <a:extLst>
            <a:ext uri="{FF2B5EF4-FFF2-40B4-BE49-F238E27FC236}">
              <a16:creationId xmlns:a16="http://schemas.microsoft.com/office/drawing/2014/main" id="{E54B1663-AD64-4FA1-862A-941254B3418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73" name="Text Box 202">
          <a:extLst>
            <a:ext uri="{FF2B5EF4-FFF2-40B4-BE49-F238E27FC236}">
              <a16:creationId xmlns:a16="http://schemas.microsoft.com/office/drawing/2014/main" id="{E602F84F-AB76-41C6-B4AA-DCDBCA685A5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74" name="Text Box 203">
          <a:extLst>
            <a:ext uri="{FF2B5EF4-FFF2-40B4-BE49-F238E27FC236}">
              <a16:creationId xmlns:a16="http://schemas.microsoft.com/office/drawing/2014/main" id="{DF994FA0-4455-4CFF-BE1C-7E12FD4D4E0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75" name="Text Box 204">
          <a:extLst>
            <a:ext uri="{FF2B5EF4-FFF2-40B4-BE49-F238E27FC236}">
              <a16:creationId xmlns:a16="http://schemas.microsoft.com/office/drawing/2014/main" id="{CC5BA645-0282-4FCA-AE34-8BD10B2719E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76" name="Text Box 206">
          <a:extLst>
            <a:ext uri="{FF2B5EF4-FFF2-40B4-BE49-F238E27FC236}">
              <a16:creationId xmlns:a16="http://schemas.microsoft.com/office/drawing/2014/main" id="{F1C3135B-ACBF-475B-A09F-02F66FC071B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77" name="Text Box 207">
          <a:extLst>
            <a:ext uri="{FF2B5EF4-FFF2-40B4-BE49-F238E27FC236}">
              <a16:creationId xmlns:a16="http://schemas.microsoft.com/office/drawing/2014/main" id="{D87A3A4D-DBA2-495B-8211-FB4CEEFDD95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78" name="Text Box 208">
          <a:extLst>
            <a:ext uri="{FF2B5EF4-FFF2-40B4-BE49-F238E27FC236}">
              <a16:creationId xmlns:a16="http://schemas.microsoft.com/office/drawing/2014/main" id="{6088A209-B4BB-4393-900B-05D0C8096D8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79" name="Text Box 209">
          <a:extLst>
            <a:ext uri="{FF2B5EF4-FFF2-40B4-BE49-F238E27FC236}">
              <a16:creationId xmlns:a16="http://schemas.microsoft.com/office/drawing/2014/main" id="{E7E2E72C-EBF5-4082-BA59-624173E5C96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0" name="Text Box 210">
          <a:extLst>
            <a:ext uri="{FF2B5EF4-FFF2-40B4-BE49-F238E27FC236}">
              <a16:creationId xmlns:a16="http://schemas.microsoft.com/office/drawing/2014/main" id="{083A10AF-5133-4A96-A1E8-0A743350C0F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1" name="Text Box 212">
          <a:extLst>
            <a:ext uri="{FF2B5EF4-FFF2-40B4-BE49-F238E27FC236}">
              <a16:creationId xmlns:a16="http://schemas.microsoft.com/office/drawing/2014/main" id="{380B53DC-ED29-49E9-88FD-AE0F5117311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2" name="Text Box 213">
          <a:extLst>
            <a:ext uri="{FF2B5EF4-FFF2-40B4-BE49-F238E27FC236}">
              <a16:creationId xmlns:a16="http://schemas.microsoft.com/office/drawing/2014/main" id="{CC379237-853A-4970-9C41-0C8C5870E17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3" name="Text Box 214">
          <a:extLst>
            <a:ext uri="{FF2B5EF4-FFF2-40B4-BE49-F238E27FC236}">
              <a16:creationId xmlns:a16="http://schemas.microsoft.com/office/drawing/2014/main" id="{93A25F55-4009-4799-A414-2CAA729BC02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4" name="Text Box 216">
          <a:extLst>
            <a:ext uri="{FF2B5EF4-FFF2-40B4-BE49-F238E27FC236}">
              <a16:creationId xmlns:a16="http://schemas.microsoft.com/office/drawing/2014/main" id="{EA2D8806-F10F-4E54-B5D8-626410AAD0E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5" name="Text Box 217">
          <a:extLst>
            <a:ext uri="{FF2B5EF4-FFF2-40B4-BE49-F238E27FC236}">
              <a16:creationId xmlns:a16="http://schemas.microsoft.com/office/drawing/2014/main" id="{65D75119-A6A1-4AA4-A291-F17C617AE79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6" name="Text Box 218">
          <a:extLst>
            <a:ext uri="{FF2B5EF4-FFF2-40B4-BE49-F238E27FC236}">
              <a16:creationId xmlns:a16="http://schemas.microsoft.com/office/drawing/2014/main" id="{5BAC1E74-72BB-44EB-BE5E-7EC99A87025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7" name="Text Box 219">
          <a:extLst>
            <a:ext uri="{FF2B5EF4-FFF2-40B4-BE49-F238E27FC236}">
              <a16:creationId xmlns:a16="http://schemas.microsoft.com/office/drawing/2014/main" id="{C67E8220-BF80-495F-8C0B-A57795CCB07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8" name="Text Box 220">
          <a:extLst>
            <a:ext uri="{FF2B5EF4-FFF2-40B4-BE49-F238E27FC236}">
              <a16:creationId xmlns:a16="http://schemas.microsoft.com/office/drawing/2014/main" id="{F22E7AF3-7879-4C42-91C5-AE0E5FABCEE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9" name="Text Box 222">
          <a:extLst>
            <a:ext uri="{FF2B5EF4-FFF2-40B4-BE49-F238E27FC236}">
              <a16:creationId xmlns:a16="http://schemas.microsoft.com/office/drawing/2014/main" id="{A8CF0DF0-DC94-484D-9174-5A921231252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0" name="Text Box 223">
          <a:extLst>
            <a:ext uri="{FF2B5EF4-FFF2-40B4-BE49-F238E27FC236}">
              <a16:creationId xmlns:a16="http://schemas.microsoft.com/office/drawing/2014/main" id="{1D75B9E4-549F-4F47-A0C6-75BE3BC4AEE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1" name="Text Box 224">
          <a:extLst>
            <a:ext uri="{FF2B5EF4-FFF2-40B4-BE49-F238E27FC236}">
              <a16:creationId xmlns:a16="http://schemas.microsoft.com/office/drawing/2014/main" id="{BE9A8049-121D-4260-B7B5-92EBB77FD1C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2" name="Text Box 227">
          <a:extLst>
            <a:ext uri="{FF2B5EF4-FFF2-40B4-BE49-F238E27FC236}">
              <a16:creationId xmlns:a16="http://schemas.microsoft.com/office/drawing/2014/main" id="{DC5C493F-F911-4844-864A-B7BE933E313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3" name="Text Box 229">
          <a:extLst>
            <a:ext uri="{FF2B5EF4-FFF2-40B4-BE49-F238E27FC236}">
              <a16:creationId xmlns:a16="http://schemas.microsoft.com/office/drawing/2014/main" id="{2C1E4660-9FD6-45B1-A336-A0B3185344D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4" name="Text Box 230">
          <a:extLst>
            <a:ext uri="{FF2B5EF4-FFF2-40B4-BE49-F238E27FC236}">
              <a16:creationId xmlns:a16="http://schemas.microsoft.com/office/drawing/2014/main" id="{2AD66EF4-C36C-44D1-A24A-77D7B34EFBF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5" name="Text Box 231">
          <a:extLst>
            <a:ext uri="{FF2B5EF4-FFF2-40B4-BE49-F238E27FC236}">
              <a16:creationId xmlns:a16="http://schemas.microsoft.com/office/drawing/2014/main" id="{66ECD211-6204-47DA-A775-B7F330F54AE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6" name="Text Box 232">
          <a:extLst>
            <a:ext uri="{FF2B5EF4-FFF2-40B4-BE49-F238E27FC236}">
              <a16:creationId xmlns:a16="http://schemas.microsoft.com/office/drawing/2014/main" id="{3735AC5D-A892-4AF4-A9A5-A5F840C38EF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7" name="Text Box 233">
          <a:extLst>
            <a:ext uri="{FF2B5EF4-FFF2-40B4-BE49-F238E27FC236}">
              <a16:creationId xmlns:a16="http://schemas.microsoft.com/office/drawing/2014/main" id="{59B8E5AF-7552-4348-A716-19AE4440DBF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8" name="Text Box 234">
          <a:extLst>
            <a:ext uri="{FF2B5EF4-FFF2-40B4-BE49-F238E27FC236}">
              <a16:creationId xmlns:a16="http://schemas.microsoft.com/office/drawing/2014/main" id="{8563CD70-D567-4274-B799-E803F9470FC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9" name="Text Box 235">
          <a:extLst>
            <a:ext uri="{FF2B5EF4-FFF2-40B4-BE49-F238E27FC236}">
              <a16:creationId xmlns:a16="http://schemas.microsoft.com/office/drawing/2014/main" id="{6A92F20C-6463-4462-9267-DD53431F9D7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00" name="Text Box 236">
          <a:extLst>
            <a:ext uri="{FF2B5EF4-FFF2-40B4-BE49-F238E27FC236}">
              <a16:creationId xmlns:a16="http://schemas.microsoft.com/office/drawing/2014/main" id="{458F36C8-5EEB-410F-835B-F6A8E6DCDEE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01" name="Text Box 237">
          <a:extLst>
            <a:ext uri="{FF2B5EF4-FFF2-40B4-BE49-F238E27FC236}">
              <a16:creationId xmlns:a16="http://schemas.microsoft.com/office/drawing/2014/main" id="{FE454FE5-1328-4D1C-B0F0-AF9F0FEA036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02" name="Text Box 238">
          <a:extLst>
            <a:ext uri="{FF2B5EF4-FFF2-40B4-BE49-F238E27FC236}">
              <a16:creationId xmlns:a16="http://schemas.microsoft.com/office/drawing/2014/main" id="{DB5AD78A-4C17-46E7-84F9-B03F84ADA3E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03" name="Text Box 239">
          <a:extLst>
            <a:ext uri="{FF2B5EF4-FFF2-40B4-BE49-F238E27FC236}">
              <a16:creationId xmlns:a16="http://schemas.microsoft.com/office/drawing/2014/main" id="{F090910B-810A-4637-A3EA-7B5571F6D21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04" name="Text Box 241">
          <a:extLst>
            <a:ext uri="{FF2B5EF4-FFF2-40B4-BE49-F238E27FC236}">
              <a16:creationId xmlns:a16="http://schemas.microsoft.com/office/drawing/2014/main" id="{C2101298-EBCA-4FBF-8D75-7896F7C466A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05" name="Text Box 242">
          <a:extLst>
            <a:ext uri="{FF2B5EF4-FFF2-40B4-BE49-F238E27FC236}">
              <a16:creationId xmlns:a16="http://schemas.microsoft.com/office/drawing/2014/main" id="{578BA83C-5CC7-4EAB-83FF-ACF6BF90DBB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06" name="Text Box 243">
          <a:extLst>
            <a:ext uri="{FF2B5EF4-FFF2-40B4-BE49-F238E27FC236}">
              <a16:creationId xmlns:a16="http://schemas.microsoft.com/office/drawing/2014/main" id="{D04A5273-5AFD-4FC8-9E5B-F4F6E1A5CF6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07" name="Text Box 244">
          <a:extLst>
            <a:ext uri="{FF2B5EF4-FFF2-40B4-BE49-F238E27FC236}">
              <a16:creationId xmlns:a16="http://schemas.microsoft.com/office/drawing/2014/main" id="{33DC77D7-A615-430C-82E5-67854300AFC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08" name="Text Box 245">
          <a:extLst>
            <a:ext uri="{FF2B5EF4-FFF2-40B4-BE49-F238E27FC236}">
              <a16:creationId xmlns:a16="http://schemas.microsoft.com/office/drawing/2014/main" id="{52752661-66FA-4C3F-AB5D-9452112D57C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09" name="Text Box 246">
          <a:extLst>
            <a:ext uri="{FF2B5EF4-FFF2-40B4-BE49-F238E27FC236}">
              <a16:creationId xmlns:a16="http://schemas.microsoft.com/office/drawing/2014/main" id="{72E1FB29-17F2-4B4A-83D0-A4460855640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10" name="Text Box 247">
          <a:extLst>
            <a:ext uri="{FF2B5EF4-FFF2-40B4-BE49-F238E27FC236}">
              <a16:creationId xmlns:a16="http://schemas.microsoft.com/office/drawing/2014/main" id="{AF09624D-5B83-4DA3-A535-0398787D7E8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11" name="Text Box 248">
          <a:extLst>
            <a:ext uri="{FF2B5EF4-FFF2-40B4-BE49-F238E27FC236}">
              <a16:creationId xmlns:a16="http://schemas.microsoft.com/office/drawing/2014/main" id="{14D04461-81BE-4820-9321-8D04CFA2BEF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12" name="Text Box 249">
          <a:extLst>
            <a:ext uri="{FF2B5EF4-FFF2-40B4-BE49-F238E27FC236}">
              <a16:creationId xmlns:a16="http://schemas.microsoft.com/office/drawing/2014/main" id="{BE9CE366-C82E-4F1D-99BE-F4D561E30D2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13" name="Text Box 250">
          <a:extLst>
            <a:ext uri="{FF2B5EF4-FFF2-40B4-BE49-F238E27FC236}">
              <a16:creationId xmlns:a16="http://schemas.microsoft.com/office/drawing/2014/main" id="{177FF80D-E655-43C1-B314-08A49EB98FF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14" name="Text Box 251">
          <a:extLst>
            <a:ext uri="{FF2B5EF4-FFF2-40B4-BE49-F238E27FC236}">
              <a16:creationId xmlns:a16="http://schemas.microsoft.com/office/drawing/2014/main" id="{96222FCE-49FF-4F24-9E5B-75E9BF453AB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15" name="Text Box 252">
          <a:extLst>
            <a:ext uri="{FF2B5EF4-FFF2-40B4-BE49-F238E27FC236}">
              <a16:creationId xmlns:a16="http://schemas.microsoft.com/office/drawing/2014/main" id="{4AF3B289-F5BE-452B-930D-BA6C95413BC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16" name="Text Box 253">
          <a:extLst>
            <a:ext uri="{FF2B5EF4-FFF2-40B4-BE49-F238E27FC236}">
              <a16:creationId xmlns:a16="http://schemas.microsoft.com/office/drawing/2014/main" id="{6FEAC42E-40EC-41AB-A438-85D0E5CDD2A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17" name="Text Box 254">
          <a:extLst>
            <a:ext uri="{FF2B5EF4-FFF2-40B4-BE49-F238E27FC236}">
              <a16:creationId xmlns:a16="http://schemas.microsoft.com/office/drawing/2014/main" id="{3C37426F-A809-4DFC-8D1B-1EA2128C29B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18" name="Text Box 256">
          <a:extLst>
            <a:ext uri="{FF2B5EF4-FFF2-40B4-BE49-F238E27FC236}">
              <a16:creationId xmlns:a16="http://schemas.microsoft.com/office/drawing/2014/main" id="{AE3742B3-F01F-464F-BB7F-E1116D1C79A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19" name="Text Box 257">
          <a:extLst>
            <a:ext uri="{FF2B5EF4-FFF2-40B4-BE49-F238E27FC236}">
              <a16:creationId xmlns:a16="http://schemas.microsoft.com/office/drawing/2014/main" id="{D5EE5B18-5070-4FDE-82DD-D9BF89D2325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0" name="Text Box 258">
          <a:extLst>
            <a:ext uri="{FF2B5EF4-FFF2-40B4-BE49-F238E27FC236}">
              <a16:creationId xmlns:a16="http://schemas.microsoft.com/office/drawing/2014/main" id="{9EAB7B48-6AC2-4A89-BBA7-B9E47122AA6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1" name="Text Box 260">
          <a:extLst>
            <a:ext uri="{FF2B5EF4-FFF2-40B4-BE49-F238E27FC236}">
              <a16:creationId xmlns:a16="http://schemas.microsoft.com/office/drawing/2014/main" id="{01F24702-9BB3-4DA0-9A7D-AD6CCA65C3D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2" name="Text Box 261">
          <a:extLst>
            <a:ext uri="{FF2B5EF4-FFF2-40B4-BE49-F238E27FC236}">
              <a16:creationId xmlns:a16="http://schemas.microsoft.com/office/drawing/2014/main" id="{4D10114A-826B-4D3A-ABC5-DD8F60E1617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3" name="Text Box 262">
          <a:extLst>
            <a:ext uri="{FF2B5EF4-FFF2-40B4-BE49-F238E27FC236}">
              <a16:creationId xmlns:a16="http://schemas.microsoft.com/office/drawing/2014/main" id="{782686EA-543F-4D5D-A964-15A5E695E37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4" name="Text Box 263">
          <a:extLst>
            <a:ext uri="{FF2B5EF4-FFF2-40B4-BE49-F238E27FC236}">
              <a16:creationId xmlns:a16="http://schemas.microsoft.com/office/drawing/2014/main" id="{EC0D0005-6D93-407D-B87A-3133C5D40A6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5" name="Text Box 264">
          <a:extLst>
            <a:ext uri="{FF2B5EF4-FFF2-40B4-BE49-F238E27FC236}">
              <a16:creationId xmlns:a16="http://schemas.microsoft.com/office/drawing/2014/main" id="{F3FA94EA-AA47-471C-80AC-41015553048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6" name="Text Box 266">
          <a:extLst>
            <a:ext uri="{FF2B5EF4-FFF2-40B4-BE49-F238E27FC236}">
              <a16:creationId xmlns:a16="http://schemas.microsoft.com/office/drawing/2014/main" id="{82D9BA79-1290-4D7E-B8CD-74395F91936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7" name="Text Box 267">
          <a:extLst>
            <a:ext uri="{FF2B5EF4-FFF2-40B4-BE49-F238E27FC236}">
              <a16:creationId xmlns:a16="http://schemas.microsoft.com/office/drawing/2014/main" id="{55B82FC5-A1E6-4B7A-BE77-022056568BE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8" name="Text Box 268">
          <a:extLst>
            <a:ext uri="{FF2B5EF4-FFF2-40B4-BE49-F238E27FC236}">
              <a16:creationId xmlns:a16="http://schemas.microsoft.com/office/drawing/2014/main" id="{5758319C-94DB-4F0B-8ED5-F82E1F80E16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9" name="Text Box 270">
          <a:extLst>
            <a:ext uri="{FF2B5EF4-FFF2-40B4-BE49-F238E27FC236}">
              <a16:creationId xmlns:a16="http://schemas.microsoft.com/office/drawing/2014/main" id="{F49F4684-EC15-4E59-B065-62E3223FDAC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0" name="Text Box 271">
          <a:extLst>
            <a:ext uri="{FF2B5EF4-FFF2-40B4-BE49-F238E27FC236}">
              <a16:creationId xmlns:a16="http://schemas.microsoft.com/office/drawing/2014/main" id="{E826653B-1AB2-4FC4-805E-DDC3BF3C1B9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1" name="Text Box 272">
          <a:extLst>
            <a:ext uri="{FF2B5EF4-FFF2-40B4-BE49-F238E27FC236}">
              <a16:creationId xmlns:a16="http://schemas.microsoft.com/office/drawing/2014/main" id="{CE945EFC-5864-4BA1-A692-3E6332DE483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2" name="Text Box 273">
          <a:extLst>
            <a:ext uri="{FF2B5EF4-FFF2-40B4-BE49-F238E27FC236}">
              <a16:creationId xmlns:a16="http://schemas.microsoft.com/office/drawing/2014/main" id="{2655EE29-484F-400A-BD90-B3E6879162E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3" name="Text Box 274">
          <a:extLst>
            <a:ext uri="{FF2B5EF4-FFF2-40B4-BE49-F238E27FC236}">
              <a16:creationId xmlns:a16="http://schemas.microsoft.com/office/drawing/2014/main" id="{DDF1565A-4530-4EDC-8964-9836F217088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4" name="Text Box 276">
          <a:extLst>
            <a:ext uri="{FF2B5EF4-FFF2-40B4-BE49-F238E27FC236}">
              <a16:creationId xmlns:a16="http://schemas.microsoft.com/office/drawing/2014/main" id="{8604AFCD-F2D6-4C7D-BB22-0EF05EEBD82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5" name="Text Box 277">
          <a:extLst>
            <a:ext uri="{FF2B5EF4-FFF2-40B4-BE49-F238E27FC236}">
              <a16:creationId xmlns:a16="http://schemas.microsoft.com/office/drawing/2014/main" id="{46BF772F-15BB-49DB-83A5-E641E8FA086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6" name="Text Box 278">
          <a:extLst>
            <a:ext uri="{FF2B5EF4-FFF2-40B4-BE49-F238E27FC236}">
              <a16:creationId xmlns:a16="http://schemas.microsoft.com/office/drawing/2014/main" id="{9D188667-AE69-4A3B-8736-15DA586F243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7" name="Text Box 102">
          <a:extLst>
            <a:ext uri="{FF2B5EF4-FFF2-40B4-BE49-F238E27FC236}">
              <a16:creationId xmlns:a16="http://schemas.microsoft.com/office/drawing/2014/main" id="{6B63A92B-E092-4EBA-91B9-09743C7D00C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8" name="Text Box 103">
          <a:extLst>
            <a:ext uri="{FF2B5EF4-FFF2-40B4-BE49-F238E27FC236}">
              <a16:creationId xmlns:a16="http://schemas.microsoft.com/office/drawing/2014/main" id="{B58F5ADB-7663-4930-BA00-C165E32F51D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9" name="Text Box 104">
          <a:extLst>
            <a:ext uri="{FF2B5EF4-FFF2-40B4-BE49-F238E27FC236}">
              <a16:creationId xmlns:a16="http://schemas.microsoft.com/office/drawing/2014/main" id="{3419282C-788F-4A20-86BD-221DBFC567C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40" name="Text Box 118">
          <a:extLst>
            <a:ext uri="{FF2B5EF4-FFF2-40B4-BE49-F238E27FC236}">
              <a16:creationId xmlns:a16="http://schemas.microsoft.com/office/drawing/2014/main" id="{37F1A82D-C9ED-4FFC-B12C-6A1C28C3FED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41" name="Text Box 119">
          <a:extLst>
            <a:ext uri="{FF2B5EF4-FFF2-40B4-BE49-F238E27FC236}">
              <a16:creationId xmlns:a16="http://schemas.microsoft.com/office/drawing/2014/main" id="{F7BF1BB4-F6A0-4239-87BC-B06ED2C37C9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42" name="Text Box 139">
          <a:extLst>
            <a:ext uri="{FF2B5EF4-FFF2-40B4-BE49-F238E27FC236}">
              <a16:creationId xmlns:a16="http://schemas.microsoft.com/office/drawing/2014/main" id="{DF8F3680-4385-4BDC-A95D-483E74BFAC9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43" name="Text Box 140">
          <a:extLst>
            <a:ext uri="{FF2B5EF4-FFF2-40B4-BE49-F238E27FC236}">
              <a16:creationId xmlns:a16="http://schemas.microsoft.com/office/drawing/2014/main" id="{4DAA33A1-DDF7-4265-914B-6F8BCCC8FEE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44" name="Text Box 141">
          <a:extLst>
            <a:ext uri="{FF2B5EF4-FFF2-40B4-BE49-F238E27FC236}">
              <a16:creationId xmlns:a16="http://schemas.microsoft.com/office/drawing/2014/main" id="{AA1965B4-4F56-41EB-ACF1-7ED4D984078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45" name="Text Box 102">
          <a:extLst>
            <a:ext uri="{FF2B5EF4-FFF2-40B4-BE49-F238E27FC236}">
              <a16:creationId xmlns:a16="http://schemas.microsoft.com/office/drawing/2014/main" id="{BFA60BFD-9B6E-4A9B-AA80-1CF35FEA83C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46" name="Text Box 103">
          <a:extLst>
            <a:ext uri="{FF2B5EF4-FFF2-40B4-BE49-F238E27FC236}">
              <a16:creationId xmlns:a16="http://schemas.microsoft.com/office/drawing/2014/main" id="{E6703FEB-A723-4271-9EEA-7B2D7E97B1F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47" name="Text Box 104">
          <a:extLst>
            <a:ext uri="{FF2B5EF4-FFF2-40B4-BE49-F238E27FC236}">
              <a16:creationId xmlns:a16="http://schemas.microsoft.com/office/drawing/2014/main" id="{3F95ACB7-68CE-445C-B64A-0564918A139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48" name="Text Box 118">
          <a:extLst>
            <a:ext uri="{FF2B5EF4-FFF2-40B4-BE49-F238E27FC236}">
              <a16:creationId xmlns:a16="http://schemas.microsoft.com/office/drawing/2014/main" id="{D2F8C0E3-13B7-4E9A-974F-945AD618A25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49" name="Text Box 119">
          <a:extLst>
            <a:ext uri="{FF2B5EF4-FFF2-40B4-BE49-F238E27FC236}">
              <a16:creationId xmlns:a16="http://schemas.microsoft.com/office/drawing/2014/main" id="{C9A8A2F8-D920-49CE-BBB6-77306577C67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50" name="Text Box 139">
          <a:extLst>
            <a:ext uri="{FF2B5EF4-FFF2-40B4-BE49-F238E27FC236}">
              <a16:creationId xmlns:a16="http://schemas.microsoft.com/office/drawing/2014/main" id="{6EB310FF-9606-4669-B1B5-7DAC909B69F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51" name="Text Box 140">
          <a:extLst>
            <a:ext uri="{FF2B5EF4-FFF2-40B4-BE49-F238E27FC236}">
              <a16:creationId xmlns:a16="http://schemas.microsoft.com/office/drawing/2014/main" id="{BCF919CC-5A9B-4749-B6AB-54A780BC563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52" name="Text Box 141">
          <a:extLst>
            <a:ext uri="{FF2B5EF4-FFF2-40B4-BE49-F238E27FC236}">
              <a16:creationId xmlns:a16="http://schemas.microsoft.com/office/drawing/2014/main" id="{3C4C77F3-EEC1-4029-B08F-3F3B8297296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53" name="Text Box 102">
          <a:extLst>
            <a:ext uri="{FF2B5EF4-FFF2-40B4-BE49-F238E27FC236}">
              <a16:creationId xmlns:a16="http://schemas.microsoft.com/office/drawing/2014/main" id="{334F8C2E-A36C-4FDD-8ED1-1CD462015C4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54" name="Text Box 103">
          <a:extLst>
            <a:ext uri="{FF2B5EF4-FFF2-40B4-BE49-F238E27FC236}">
              <a16:creationId xmlns:a16="http://schemas.microsoft.com/office/drawing/2014/main" id="{148D2EF8-C931-4B4D-9BF5-D90E7393A27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55" name="Text Box 104">
          <a:extLst>
            <a:ext uri="{FF2B5EF4-FFF2-40B4-BE49-F238E27FC236}">
              <a16:creationId xmlns:a16="http://schemas.microsoft.com/office/drawing/2014/main" id="{C7063A9D-6DFB-412B-A5BF-09403F77E50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56" name="Text Box 118">
          <a:extLst>
            <a:ext uri="{FF2B5EF4-FFF2-40B4-BE49-F238E27FC236}">
              <a16:creationId xmlns:a16="http://schemas.microsoft.com/office/drawing/2014/main" id="{308188F6-D8C8-4950-8CE7-8A0AC64FE62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57" name="Text Box 119">
          <a:extLst>
            <a:ext uri="{FF2B5EF4-FFF2-40B4-BE49-F238E27FC236}">
              <a16:creationId xmlns:a16="http://schemas.microsoft.com/office/drawing/2014/main" id="{77778D9B-F8AE-4493-B15B-815C92685A1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58" name="Text Box 139">
          <a:extLst>
            <a:ext uri="{FF2B5EF4-FFF2-40B4-BE49-F238E27FC236}">
              <a16:creationId xmlns:a16="http://schemas.microsoft.com/office/drawing/2014/main" id="{AD764813-48FB-469A-90E0-9AADFECF469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59" name="Text Box 140">
          <a:extLst>
            <a:ext uri="{FF2B5EF4-FFF2-40B4-BE49-F238E27FC236}">
              <a16:creationId xmlns:a16="http://schemas.microsoft.com/office/drawing/2014/main" id="{C26863A7-FBEF-4FDE-8352-CCE4945B1B3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60" name="Text Box 141">
          <a:extLst>
            <a:ext uri="{FF2B5EF4-FFF2-40B4-BE49-F238E27FC236}">
              <a16:creationId xmlns:a16="http://schemas.microsoft.com/office/drawing/2014/main" id="{3A46C565-C822-4CF1-BB5E-70DADEEE231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61" name="Text Box 80">
          <a:extLst>
            <a:ext uri="{FF2B5EF4-FFF2-40B4-BE49-F238E27FC236}">
              <a16:creationId xmlns:a16="http://schemas.microsoft.com/office/drawing/2014/main" id="{0FF0FE8F-3237-40D9-8245-C7CC668B64B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62" name="Text Box 97">
          <a:extLst>
            <a:ext uri="{FF2B5EF4-FFF2-40B4-BE49-F238E27FC236}">
              <a16:creationId xmlns:a16="http://schemas.microsoft.com/office/drawing/2014/main" id="{1B88C15B-B772-4EA7-B172-1595174A0ED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63" name="Text Box 99">
          <a:extLst>
            <a:ext uri="{FF2B5EF4-FFF2-40B4-BE49-F238E27FC236}">
              <a16:creationId xmlns:a16="http://schemas.microsoft.com/office/drawing/2014/main" id="{F7F522B8-C8B6-4BFE-BBE1-41D2E4005BA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64" name="Text Box 102">
          <a:extLst>
            <a:ext uri="{FF2B5EF4-FFF2-40B4-BE49-F238E27FC236}">
              <a16:creationId xmlns:a16="http://schemas.microsoft.com/office/drawing/2014/main" id="{A569E532-4307-4CDE-BB46-D272A107A3E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65" name="Text Box 103">
          <a:extLst>
            <a:ext uri="{FF2B5EF4-FFF2-40B4-BE49-F238E27FC236}">
              <a16:creationId xmlns:a16="http://schemas.microsoft.com/office/drawing/2014/main" id="{BA9555A7-F000-4E6E-878B-888DE857B0D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66" name="Text Box 104">
          <a:extLst>
            <a:ext uri="{FF2B5EF4-FFF2-40B4-BE49-F238E27FC236}">
              <a16:creationId xmlns:a16="http://schemas.microsoft.com/office/drawing/2014/main" id="{EBB44A3B-158D-4CA6-A1C6-5156F2B80B6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67" name="Text Box 118">
          <a:extLst>
            <a:ext uri="{FF2B5EF4-FFF2-40B4-BE49-F238E27FC236}">
              <a16:creationId xmlns:a16="http://schemas.microsoft.com/office/drawing/2014/main" id="{B81A1707-9C84-4FE6-AEE0-E55B73A8DC7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68" name="Text Box 119">
          <a:extLst>
            <a:ext uri="{FF2B5EF4-FFF2-40B4-BE49-F238E27FC236}">
              <a16:creationId xmlns:a16="http://schemas.microsoft.com/office/drawing/2014/main" id="{B59B062F-B296-440A-9993-70CC191BB43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69" name="Text Box 139">
          <a:extLst>
            <a:ext uri="{FF2B5EF4-FFF2-40B4-BE49-F238E27FC236}">
              <a16:creationId xmlns:a16="http://schemas.microsoft.com/office/drawing/2014/main" id="{4212B22C-387E-4DC5-8E91-7D41944426D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0" name="Text Box 140">
          <a:extLst>
            <a:ext uri="{FF2B5EF4-FFF2-40B4-BE49-F238E27FC236}">
              <a16:creationId xmlns:a16="http://schemas.microsoft.com/office/drawing/2014/main" id="{AB6AC0DD-95CC-46E3-8158-65A451A1E72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1" name="Text Box 141">
          <a:extLst>
            <a:ext uri="{FF2B5EF4-FFF2-40B4-BE49-F238E27FC236}">
              <a16:creationId xmlns:a16="http://schemas.microsoft.com/office/drawing/2014/main" id="{72F43872-2E66-49AF-87D0-FA6892D8028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2" name="Text Box 80">
          <a:extLst>
            <a:ext uri="{FF2B5EF4-FFF2-40B4-BE49-F238E27FC236}">
              <a16:creationId xmlns:a16="http://schemas.microsoft.com/office/drawing/2014/main" id="{7D9B170B-34B3-4CA5-B45F-5882BE9079A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3" name="Text Box 97">
          <a:extLst>
            <a:ext uri="{FF2B5EF4-FFF2-40B4-BE49-F238E27FC236}">
              <a16:creationId xmlns:a16="http://schemas.microsoft.com/office/drawing/2014/main" id="{B5086760-5421-4016-92C1-136EB2293F2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4" name="Text Box 99">
          <a:extLst>
            <a:ext uri="{FF2B5EF4-FFF2-40B4-BE49-F238E27FC236}">
              <a16:creationId xmlns:a16="http://schemas.microsoft.com/office/drawing/2014/main" id="{08E50F33-24C7-4AAC-8C08-657458DDFDC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5" name="Text Box 102">
          <a:extLst>
            <a:ext uri="{FF2B5EF4-FFF2-40B4-BE49-F238E27FC236}">
              <a16:creationId xmlns:a16="http://schemas.microsoft.com/office/drawing/2014/main" id="{2C0E2117-9300-451C-BCAF-B83C16BD999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6" name="Text Box 103">
          <a:extLst>
            <a:ext uri="{FF2B5EF4-FFF2-40B4-BE49-F238E27FC236}">
              <a16:creationId xmlns:a16="http://schemas.microsoft.com/office/drawing/2014/main" id="{E585C128-C023-49F9-8B04-D73AD8336BD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7" name="Text Box 104">
          <a:extLst>
            <a:ext uri="{FF2B5EF4-FFF2-40B4-BE49-F238E27FC236}">
              <a16:creationId xmlns:a16="http://schemas.microsoft.com/office/drawing/2014/main" id="{153FE832-5766-4F38-8BF6-070F8348A7E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8" name="Text Box 118">
          <a:extLst>
            <a:ext uri="{FF2B5EF4-FFF2-40B4-BE49-F238E27FC236}">
              <a16:creationId xmlns:a16="http://schemas.microsoft.com/office/drawing/2014/main" id="{596CCE77-4732-4D76-ACED-DAFEAE7F9BF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9" name="Text Box 119">
          <a:extLst>
            <a:ext uri="{FF2B5EF4-FFF2-40B4-BE49-F238E27FC236}">
              <a16:creationId xmlns:a16="http://schemas.microsoft.com/office/drawing/2014/main" id="{1F8D2C52-132B-4E37-8A3F-AA3A133CAE7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80" name="Text Box 139">
          <a:extLst>
            <a:ext uri="{FF2B5EF4-FFF2-40B4-BE49-F238E27FC236}">
              <a16:creationId xmlns:a16="http://schemas.microsoft.com/office/drawing/2014/main" id="{6E5543B7-E387-4FF1-9662-D0A0870F8B2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81" name="Text Box 140">
          <a:extLst>
            <a:ext uri="{FF2B5EF4-FFF2-40B4-BE49-F238E27FC236}">
              <a16:creationId xmlns:a16="http://schemas.microsoft.com/office/drawing/2014/main" id="{6C333E15-9469-4187-886D-03BDB2C79B0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82" name="Text Box 141">
          <a:extLst>
            <a:ext uri="{FF2B5EF4-FFF2-40B4-BE49-F238E27FC236}">
              <a16:creationId xmlns:a16="http://schemas.microsoft.com/office/drawing/2014/main" id="{18219CD9-4C8C-4FF3-9244-0F3A02ED142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83" name="Text Box 80">
          <a:extLst>
            <a:ext uri="{FF2B5EF4-FFF2-40B4-BE49-F238E27FC236}">
              <a16:creationId xmlns:a16="http://schemas.microsoft.com/office/drawing/2014/main" id="{D30AB480-2899-4D33-A06B-DCD81B90BC4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84" name="Text Box 97">
          <a:extLst>
            <a:ext uri="{FF2B5EF4-FFF2-40B4-BE49-F238E27FC236}">
              <a16:creationId xmlns:a16="http://schemas.microsoft.com/office/drawing/2014/main" id="{0756B009-3BAF-4AC7-A5DE-821C3A84816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85" name="Text Box 99">
          <a:extLst>
            <a:ext uri="{FF2B5EF4-FFF2-40B4-BE49-F238E27FC236}">
              <a16:creationId xmlns:a16="http://schemas.microsoft.com/office/drawing/2014/main" id="{DC977963-0489-4126-89EE-ABEFF514BC9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86" name="Text Box 102">
          <a:extLst>
            <a:ext uri="{FF2B5EF4-FFF2-40B4-BE49-F238E27FC236}">
              <a16:creationId xmlns:a16="http://schemas.microsoft.com/office/drawing/2014/main" id="{0F2495D6-A2A0-48B1-BE7E-38665DA435F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87" name="Text Box 103">
          <a:extLst>
            <a:ext uri="{FF2B5EF4-FFF2-40B4-BE49-F238E27FC236}">
              <a16:creationId xmlns:a16="http://schemas.microsoft.com/office/drawing/2014/main" id="{5E4949A9-C9C4-4AE1-8DB9-14CA7D654A0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88" name="Text Box 104">
          <a:extLst>
            <a:ext uri="{FF2B5EF4-FFF2-40B4-BE49-F238E27FC236}">
              <a16:creationId xmlns:a16="http://schemas.microsoft.com/office/drawing/2014/main" id="{86E3FF49-4A22-40D1-A024-61FE3B0AACF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89" name="Text Box 118">
          <a:extLst>
            <a:ext uri="{FF2B5EF4-FFF2-40B4-BE49-F238E27FC236}">
              <a16:creationId xmlns:a16="http://schemas.microsoft.com/office/drawing/2014/main" id="{5EF20176-7665-4636-AF4B-130A8941C59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90" name="Text Box 119">
          <a:extLst>
            <a:ext uri="{FF2B5EF4-FFF2-40B4-BE49-F238E27FC236}">
              <a16:creationId xmlns:a16="http://schemas.microsoft.com/office/drawing/2014/main" id="{DA539870-C8A8-4134-A7AC-31B82F6083C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91" name="Text Box 139">
          <a:extLst>
            <a:ext uri="{FF2B5EF4-FFF2-40B4-BE49-F238E27FC236}">
              <a16:creationId xmlns:a16="http://schemas.microsoft.com/office/drawing/2014/main" id="{609A2606-35A4-40B7-A9D0-FFE8DB4F72F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92" name="Text Box 140">
          <a:extLst>
            <a:ext uri="{FF2B5EF4-FFF2-40B4-BE49-F238E27FC236}">
              <a16:creationId xmlns:a16="http://schemas.microsoft.com/office/drawing/2014/main" id="{B75AAA17-0629-4204-A3E3-B2C67E16C68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93" name="Text Box 141">
          <a:extLst>
            <a:ext uri="{FF2B5EF4-FFF2-40B4-BE49-F238E27FC236}">
              <a16:creationId xmlns:a16="http://schemas.microsoft.com/office/drawing/2014/main" id="{A0651330-A35B-495D-B178-B24427A3A0B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4" name="Text Box 80">
          <a:extLst>
            <a:ext uri="{FF2B5EF4-FFF2-40B4-BE49-F238E27FC236}">
              <a16:creationId xmlns:a16="http://schemas.microsoft.com/office/drawing/2014/main" id="{2BBA2183-C0A5-41A0-97B5-D943517FEEA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5" name="Text Box 97">
          <a:extLst>
            <a:ext uri="{FF2B5EF4-FFF2-40B4-BE49-F238E27FC236}">
              <a16:creationId xmlns:a16="http://schemas.microsoft.com/office/drawing/2014/main" id="{EF7D4B3C-53EE-4565-B6BB-3CDF2F67AF3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6" name="Text Box 99">
          <a:extLst>
            <a:ext uri="{FF2B5EF4-FFF2-40B4-BE49-F238E27FC236}">
              <a16:creationId xmlns:a16="http://schemas.microsoft.com/office/drawing/2014/main" id="{DD85B54E-9CB5-4A1B-89B7-2765F42D8E1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7" name="Text Box 102">
          <a:extLst>
            <a:ext uri="{FF2B5EF4-FFF2-40B4-BE49-F238E27FC236}">
              <a16:creationId xmlns:a16="http://schemas.microsoft.com/office/drawing/2014/main" id="{C7DAD28D-B2B3-4D79-A12C-430BFE92ADA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8" name="Text Box 103">
          <a:extLst>
            <a:ext uri="{FF2B5EF4-FFF2-40B4-BE49-F238E27FC236}">
              <a16:creationId xmlns:a16="http://schemas.microsoft.com/office/drawing/2014/main" id="{208ACC64-124F-4A90-8832-F8E95C2FE8D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9" name="Text Box 104">
          <a:extLst>
            <a:ext uri="{FF2B5EF4-FFF2-40B4-BE49-F238E27FC236}">
              <a16:creationId xmlns:a16="http://schemas.microsoft.com/office/drawing/2014/main" id="{22207615-F4E8-4182-96EC-87A82F6255F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00" name="Text Box 107">
          <a:extLst>
            <a:ext uri="{FF2B5EF4-FFF2-40B4-BE49-F238E27FC236}">
              <a16:creationId xmlns:a16="http://schemas.microsoft.com/office/drawing/2014/main" id="{F57F5649-D5DE-4131-A587-1E219C25154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01" name="Text Box 108">
          <a:extLst>
            <a:ext uri="{FF2B5EF4-FFF2-40B4-BE49-F238E27FC236}">
              <a16:creationId xmlns:a16="http://schemas.microsoft.com/office/drawing/2014/main" id="{78D6927F-B80A-45EC-898B-CBF854C576A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02" name="Text Box 109">
          <a:extLst>
            <a:ext uri="{FF2B5EF4-FFF2-40B4-BE49-F238E27FC236}">
              <a16:creationId xmlns:a16="http://schemas.microsoft.com/office/drawing/2014/main" id="{8512CEB1-99CB-4C52-824C-1455EA8454B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03" name="Text Box 112">
          <a:extLst>
            <a:ext uri="{FF2B5EF4-FFF2-40B4-BE49-F238E27FC236}">
              <a16:creationId xmlns:a16="http://schemas.microsoft.com/office/drawing/2014/main" id="{0B52EF94-EEA9-4B1E-806A-80E1192F3CF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04" name="Text Box 113">
          <a:extLst>
            <a:ext uri="{FF2B5EF4-FFF2-40B4-BE49-F238E27FC236}">
              <a16:creationId xmlns:a16="http://schemas.microsoft.com/office/drawing/2014/main" id="{96D7FAE7-AA84-4892-8FA0-4BE63EBBF82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05" name="Text Box 114">
          <a:extLst>
            <a:ext uri="{FF2B5EF4-FFF2-40B4-BE49-F238E27FC236}">
              <a16:creationId xmlns:a16="http://schemas.microsoft.com/office/drawing/2014/main" id="{ED25DF87-78BB-4BD4-8026-2CFA07A20A8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06" name="Text Box 118">
          <a:extLst>
            <a:ext uri="{FF2B5EF4-FFF2-40B4-BE49-F238E27FC236}">
              <a16:creationId xmlns:a16="http://schemas.microsoft.com/office/drawing/2014/main" id="{763A33FD-3FD3-4D9A-9174-DBE49942D10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07" name="Text Box 119">
          <a:extLst>
            <a:ext uri="{FF2B5EF4-FFF2-40B4-BE49-F238E27FC236}">
              <a16:creationId xmlns:a16="http://schemas.microsoft.com/office/drawing/2014/main" id="{D2F4715C-10A8-4018-8EA0-C05D2AD7CBE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08" name="Text Box 122">
          <a:extLst>
            <a:ext uri="{FF2B5EF4-FFF2-40B4-BE49-F238E27FC236}">
              <a16:creationId xmlns:a16="http://schemas.microsoft.com/office/drawing/2014/main" id="{EC2B26D8-B2C7-4A82-A3D8-BC425127464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09" name="Text Box 123">
          <a:extLst>
            <a:ext uri="{FF2B5EF4-FFF2-40B4-BE49-F238E27FC236}">
              <a16:creationId xmlns:a16="http://schemas.microsoft.com/office/drawing/2014/main" id="{420752EA-E14B-4754-809E-C3384A1F175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10" name="Text Box 124">
          <a:extLst>
            <a:ext uri="{FF2B5EF4-FFF2-40B4-BE49-F238E27FC236}">
              <a16:creationId xmlns:a16="http://schemas.microsoft.com/office/drawing/2014/main" id="{8DF53BE6-89A0-47BA-A436-284C9E12354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11" name="Text Box 126">
          <a:extLst>
            <a:ext uri="{FF2B5EF4-FFF2-40B4-BE49-F238E27FC236}">
              <a16:creationId xmlns:a16="http://schemas.microsoft.com/office/drawing/2014/main" id="{F86F3CB3-EFE5-4D7B-8427-651998F13B6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12" name="Text Box 127">
          <a:extLst>
            <a:ext uri="{FF2B5EF4-FFF2-40B4-BE49-F238E27FC236}">
              <a16:creationId xmlns:a16="http://schemas.microsoft.com/office/drawing/2014/main" id="{43332AF4-2B3F-4DAF-B300-281D56FCA78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13" name="Text Box 128">
          <a:extLst>
            <a:ext uri="{FF2B5EF4-FFF2-40B4-BE49-F238E27FC236}">
              <a16:creationId xmlns:a16="http://schemas.microsoft.com/office/drawing/2014/main" id="{B524FD88-50C7-493D-B381-E8C0FB15DD0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14" name="Text Box 130">
          <a:extLst>
            <a:ext uri="{FF2B5EF4-FFF2-40B4-BE49-F238E27FC236}">
              <a16:creationId xmlns:a16="http://schemas.microsoft.com/office/drawing/2014/main" id="{460F1B42-5FE7-4682-B1F9-E973453837E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15" name="Text Box 131">
          <a:extLst>
            <a:ext uri="{FF2B5EF4-FFF2-40B4-BE49-F238E27FC236}">
              <a16:creationId xmlns:a16="http://schemas.microsoft.com/office/drawing/2014/main" id="{D24B9DED-645D-4E46-AE2F-6584C149CB7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16" name="Text Box 132">
          <a:extLst>
            <a:ext uri="{FF2B5EF4-FFF2-40B4-BE49-F238E27FC236}">
              <a16:creationId xmlns:a16="http://schemas.microsoft.com/office/drawing/2014/main" id="{2B1D51E4-976B-4A2D-B970-A48AF47584C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17" name="Text Box 134">
          <a:extLst>
            <a:ext uri="{FF2B5EF4-FFF2-40B4-BE49-F238E27FC236}">
              <a16:creationId xmlns:a16="http://schemas.microsoft.com/office/drawing/2014/main" id="{5C5DCF1A-5864-4EE3-ABFE-47EBBB6BBD1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18" name="Text Box 135">
          <a:extLst>
            <a:ext uri="{FF2B5EF4-FFF2-40B4-BE49-F238E27FC236}">
              <a16:creationId xmlns:a16="http://schemas.microsoft.com/office/drawing/2014/main" id="{6B0C6F0E-9D0D-43A1-AF42-77E01475E37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19" name="Text Box 136">
          <a:extLst>
            <a:ext uri="{FF2B5EF4-FFF2-40B4-BE49-F238E27FC236}">
              <a16:creationId xmlns:a16="http://schemas.microsoft.com/office/drawing/2014/main" id="{0CF07547-20CB-403B-B62D-966F25D5556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0" name="Text Box 139">
          <a:extLst>
            <a:ext uri="{FF2B5EF4-FFF2-40B4-BE49-F238E27FC236}">
              <a16:creationId xmlns:a16="http://schemas.microsoft.com/office/drawing/2014/main" id="{4DC477CE-E4F8-48DA-BCA0-8ABF6B3F83F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1" name="Text Box 140">
          <a:extLst>
            <a:ext uri="{FF2B5EF4-FFF2-40B4-BE49-F238E27FC236}">
              <a16:creationId xmlns:a16="http://schemas.microsoft.com/office/drawing/2014/main" id="{D2721788-F3AB-47DE-AD35-AE340AD4373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2" name="Text Box 141">
          <a:extLst>
            <a:ext uri="{FF2B5EF4-FFF2-40B4-BE49-F238E27FC236}">
              <a16:creationId xmlns:a16="http://schemas.microsoft.com/office/drawing/2014/main" id="{B2ABDB54-22EC-4316-A483-F60973F151B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23" name="Text Box 143">
          <a:extLst>
            <a:ext uri="{FF2B5EF4-FFF2-40B4-BE49-F238E27FC236}">
              <a16:creationId xmlns:a16="http://schemas.microsoft.com/office/drawing/2014/main" id="{0356B609-668D-497A-9F0A-F66D91E69E4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24" name="Text Box 144">
          <a:extLst>
            <a:ext uri="{FF2B5EF4-FFF2-40B4-BE49-F238E27FC236}">
              <a16:creationId xmlns:a16="http://schemas.microsoft.com/office/drawing/2014/main" id="{B2510369-3802-497A-BE0C-69B37842739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25" name="Text Box 145">
          <a:extLst>
            <a:ext uri="{FF2B5EF4-FFF2-40B4-BE49-F238E27FC236}">
              <a16:creationId xmlns:a16="http://schemas.microsoft.com/office/drawing/2014/main" id="{B618B166-C801-4DA2-97D3-558684539DD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26" name="Text Box 146">
          <a:extLst>
            <a:ext uri="{FF2B5EF4-FFF2-40B4-BE49-F238E27FC236}">
              <a16:creationId xmlns:a16="http://schemas.microsoft.com/office/drawing/2014/main" id="{0F94EE31-E656-4FB1-A692-9C169D2B577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27" name="Text Box 147">
          <a:extLst>
            <a:ext uri="{FF2B5EF4-FFF2-40B4-BE49-F238E27FC236}">
              <a16:creationId xmlns:a16="http://schemas.microsoft.com/office/drawing/2014/main" id="{177041E1-5ED1-46E9-B7BF-FD25C3DAB12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28" name="Text Box 149">
          <a:extLst>
            <a:ext uri="{FF2B5EF4-FFF2-40B4-BE49-F238E27FC236}">
              <a16:creationId xmlns:a16="http://schemas.microsoft.com/office/drawing/2014/main" id="{082587C9-EA37-42F6-9D71-0FDC58B7059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29" name="Text Box 150">
          <a:extLst>
            <a:ext uri="{FF2B5EF4-FFF2-40B4-BE49-F238E27FC236}">
              <a16:creationId xmlns:a16="http://schemas.microsoft.com/office/drawing/2014/main" id="{781FC62C-D38D-4241-86B8-C2E336835B8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30" name="Text Box 151">
          <a:extLst>
            <a:ext uri="{FF2B5EF4-FFF2-40B4-BE49-F238E27FC236}">
              <a16:creationId xmlns:a16="http://schemas.microsoft.com/office/drawing/2014/main" id="{9C6C248D-77F0-4513-8572-C3DD7915F62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1" name="Text Box 153">
          <a:extLst>
            <a:ext uri="{FF2B5EF4-FFF2-40B4-BE49-F238E27FC236}">
              <a16:creationId xmlns:a16="http://schemas.microsoft.com/office/drawing/2014/main" id="{15944CE4-A5CE-481D-84FC-6D9935DBFE0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2" name="Text Box 154">
          <a:extLst>
            <a:ext uri="{FF2B5EF4-FFF2-40B4-BE49-F238E27FC236}">
              <a16:creationId xmlns:a16="http://schemas.microsoft.com/office/drawing/2014/main" id="{ADC7626F-DD34-4086-B162-46A12C5707C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3" name="Text Box 155">
          <a:extLst>
            <a:ext uri="{FF2B5EF4-FFF2-40B4-BE49-F238E27FC236}">
              <a16:creationId xmlns:a16="http://schemas.microsoft.com/office/drawing/2014/main" id="{FD03AA5C-C32D-4D94-B0C7-560362DC7B5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4" name="Text Box 156">
          <a:extLst>
            <a:ext uri="{FF2B5EF4-FFF2-40B4-BE49-F238E27FC236}">
              <a16:creationId xmlns:a16="http://schemas.microsoft.com/office/drawing/2014/main" id="{0C46E5A5-D9C7-4E61-820A-22F2A9A3571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5" name="Text Box 157">
          <a:extLst>
            <a:ext uri="{FF2B5EF4-FFF2-40B4-BE49-F238E27FC236}">
              <a16:creationId xmlns:a16="http://schemas.microsoft.com/office/drawing/2014/main" id="{FA25994B-CB0B-46A6-BCCA-1FF05A15435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6" name="Text Box 159">
          <a:extLst>
            <a:ext uri="{FF2B5EF4-FFF2-40B4-BE49-F238E27FC236}">
              <a16:creationId xmlns:a16="http://schemas.microsoft.com/office/drawing/2014/main" id="{66E580CE-ECEE-4057-B131-00C22C9024F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7" name="Text Box 160">
          <a:extLst>
            <a:ext uri="{FF2B5EF4-FFF2-40B4-BE49-F238E27FC236}">
              <a16:creationId xmlns:a16="http://schemas.microsoft.com/office/drawing/2014/main" id="{AFB57A4B-FD68-4331-85B2-1BD9B9727AB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8" name="Text Box 161">
          <a:extLst>
            <a:ext uri="{FF2B5EF4-FFF2-40B4-BE49-F238E27FC236}">
              <a16:creationId xmlns:a16="http://schemas.microsoft.com/office/drawing/2014/main" id="{AD2AC77B-45AE-43CA-954C-81E0599AC36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9" name="Text Box 102">
          <a:extLst>
            <a:ext uri="{FF2B5EF4-FFF2-40B4-BE49-F238E27FC236}">
              <a16:creationId xmlns:a16="http://schemas.microsoft.com/office/drawing/2014/main" id="{84ABAB77-1EF8-4340-B8C6-F8210693958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40" name="Text Box 103">
          <a:extLst>
            <a:ext uri="{FF2B5EF4-FFF2-40B4-BE49-F238E27FC236}">
              <a16:creationId xmlns:a16="http://schemas.microsoft.com/office/drawing/2014/main" id="{3A43817B-764B-4C22-BB82-5F805A497F1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41" name="Text Box 104">
          <a:extLst>
            <a:ext uri="{FF2B5EF4-FFF2-40B4-BE49-F238E27FC236}">
              <a16:creationId xmlns:a16="http://schemas.microsoft.com/office/drawing/2014/main" id="{5B9073EF-3A2A-4BFC-B9FE-D205F29EABB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42" name="Text Box 118">
          <a:extLst>
            <a:ext uri="{FF2B5EF4-FFF2-40B4-BE49-F238E27FC236}">
              <a16:creationId xmlns:a16="http://schemas.microsoft.com/office/drawing/2014/main" id="{10E4FF1F-295B-49C1-9ADD-2BEFFFD187F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43" name="Text Box 119">
          <a:extLst>
            <a:ext uri="{FF2B5EF4-FFF2-40B4-BE49-F238E27FC236}">
              <a16:creationId xmlns:a16="http://schemas.microsoft.com/office/drawing/2014/main" id="{8BA0C0D3-0B7D-409F-89BB-F1C056EC203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44" name="Text Box 139">
          <a:extLst>
            <a:ext uri="{FF2B5EF4-FFF2-40B4-BE49-F238E27FC236}">
              <a16:creationId xmlns:a16="http://schemas.microsoft.com/office/drawing/2014/main" id="{23804972-3B8F-4764-ABA5-DBEB5909FAC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45" name="Text Box 140">
          <a:extLst>
            <a:ext uri="{FF2B5EF4-FFF2-40B4-BE49-F238E27FC236}">
              <a16:creationId xmlns:a16="http://schemas.microsoft.com/office/drawing/2014/main" id="{39A98E17-00E6-411D-B530-6C472C88DA1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46" name="Text Box 141">
          <a:extLst>
            <a:ext uri="{FF2B5EF4-FFF2-40B4-BE49-F238E27FC236}">
              <a16:creationId xmlns:a16="http://schemas.microsoft.com/office/drawing/2014/main" id="{FC353266-FA1D-4EBF-9A90-B382CC4B412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47" name="Text Box 102">
          <a:extLst>
            <a:ext uri="{FF2B5EF4-FFF2-40B4-BE49-F238E27FC236}">
              <a16:creationId xmlns:a16="http://schemas.microsoft.com/office/drawing/2014/main" id="{7EB85E08-982E-4A11-93CA-81CA774D0A3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48" name="Text Box 103">
          <a:extLst>
            <a:ext uri="{FF2B5EF4-FFF2-40B4-BE49-F238E27FC236}">
              <a16:creationId xmlns:a16="http://schemas.microsoft.com/office/drawing/2014/main" id="{2CBCB700-6DE8-4A8F-BC4D-E2A8E98F4BE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49" name="Text Box 104">
          <a:extLst>
            <a:ext uri="{FF2B5EF4-FFF2-40B4-BE49-F238E27FC236}">
              <a16:creationId xmlns:a16="http://schemas.microsoft.com/office/drawing/2014/main" id="{DCD9E940-447F-4F25-AAE9-1317FC69AB1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50" name="Text Box 118">
          <a:extLst>
            <a:ext uri="{FF2B5EF4-FFF2-40B4-BE49-F238E27FC236}">
              <a16:creationId xmlns:a16="http://schemas.microsoft.com/office/drawing/2014/main" id="{720528AC-2416-4FC6-B1FD-900F06C2F94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51" name="Text Box 119">
          <a:extLst>
            <a:ext uri="{FF2B5EF4-FFF2-40B4-BE49-F238E27FC236}">
              <a16:creationId xmlns:a16="http://schemas.microsoft.com/office/drawing/2014/main" id="{A7A5DD44-1887-4648-BBCA-37A7FC638FC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52" name="Text Box 139">
          <a:extLst>
            <a:ext uri="{FF2B5EF4-FFF2-40B4-BE49-F238E27FC236}">
              <a16:creationId xmlns:a16="http://schemas.microsoft.com/office/drawing/2014/main" id="{15A439E5-45ED-4F46-8BE3-0272D01C395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53" name="Text Box 140">
          <a:extLst>
            <a:ext uri="{FF2B5EF4-FFF2-40B4-BE49-F238E27FC236}">
              <a16:creationId xmlns:a16="http://schemas.microsoft.com/office/drawing/2014/main" id="{77F4DEE4-EC88-440F-9262-AFEE92829CA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54" name="Text Box 141">
          <a:extLst>
            <a:ext uri="{FF2B5EF4-FFF2-40B4-BE49-F238E27FC236}">
              <a16:creationId xmlns:a16="http://schemas.microsoft.com/office/drawing/2014/main" id="{A8A3ECDC-ABFA-4FE1-881C-48F39AA46EA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55" name="Text Box 102">
          <a:extLst>
            <a:ext uri="{FF2B5EF4-FFF2-40B4-BE49-F238E27FC236}">
              <a16:creationId xmlns:a16="http://schemas.microsoft.com/office/drawing/2014/main" id="{C0BE607F-46B9-4254-8903-1B12D7094F0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56" name="Text Box 103">
          <a:extLst>
            <a:ext uri="{FF2B5EF4-FFF2-40B4-BE49-F238E27FC236}">
              <a16:creationId xmlns:a16="http://schemas.microsoft.com/office/drawing/2014/main" id="{3965B2AC-591F-4AAD-84AA-4FE5AC9E74F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57" name="Text Box 104">
          <a:extLst>
            <a:ext uri="{FF2B5EF4-FFF2-40B4-BE49-F238E27FC236}">
              <a16:creationId xmlns:a16="http://schemas.microsoft.com/office/drawing/2014/main" id="{2A2C0525-87AD-477D-8C75-8D3ED881F84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58" name="Text Box 118">
          <a:extLst>
            <a:ext uri="{FF2B5EF4-FFF2-40B4-BE49-F238E27FC236}">
              <a16:creationId xmlns:a16="http://schemas.microsoft.com/office/drawing/2014/main" id="{726CC2E7-EE47-4A04-A57F-7AACB5A3135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59" name="Text Box 119">
          <a:extLst>
            <a:ext uri="{FF2B5EF4-FFF2-40B4-BE49-F238E27FC236}">
              <a16:creationId xmlns:a16="http://schemas.microsoft.com/office/drawing/2014/main" id="{2403E653-7B7D-43B4-94E4-40A92EB536F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60" name="Text Box 139">
          <a:extLst>
            <a:ext uri="{FF2B5EF4-FFF2-40B4-BE49-F238E27FC236}">
              <a16:creationId xmlns:a16="http://schemas.microsoft.com/office/drawing/2014/main" id="{4AAD20D7-37CF-4FB1-82BC-9557E7F40B3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61" name="Text Box 140">
          <a:extLst>
            <a:ext uri="{FF2B5EF4-FFF2-40B4-BE49-F238E27FC236}">
              <a16:creationId xmlns:a16="http://schemas.microsoft.com/office/drawing/2014/main" id="{92E70F01-253F-47E6-A070-42DF9164883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62" name="Text Box 141">
          <a:extLst>
            <a:ext uri="{FF2B5EF4-FFF2-40B4-BE49-F238E27FC236}">
              <a16:creationId xmlns:a16="http://schemas.microsoft.com/office/drawing/2014/main" id="{CCEF12F6-74F0-49D0-AB4A-EB33F07CB71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63" name="Text Box 80">
          <a:extLst>
            <a:ext uri="{FF2B5EF4-FFF2-40B4-BE49-F238E27FC236}">
              <a16:creationId xmlns:a16="http://schemas.microsoft.com/office/drawing/2014/main" id="{0D8CE6FC-81EB-45A3-AA94-800A9A1CF23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64" name="Text Box 97">
          <a:extLst>
            <a:ext uri="{FF2B5EF4-FFF2-40B4-BE49-F238E27FC236}">
              <a16:creationId xmlns:a16="http://schemas.microsoft.com/office/drawing/2014/main" id="{F0F5466B-EE1D-499C-9792-8509EB5D9C2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65" name="Text Box 99">
          <a:extLst>
            <a:ext uri="{FF2B5EF4-FFF2-40B4-BE49-F238E27FC236}">
              <a16:creationId xmlns:a16="http://schemas.microsoft.com/office/drawing/2014/main" id="{D7C83937-D960-455C-9BDB-7675340866C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66" name="Text Box 102">
          <a:extLst>
            <a:ext uri="{FF2B5EF4-FFF2-40B4-BE49-F238E27FC236}">
              <a16:creationId xmlns:a16="http://schemas.microsoft.com/office/drawing/2014/main" id="{8A21942B-1680-4DEA-9667-64C58AB3ABF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67" name="Text Box 103">
          <a:extLst>
            <a:ext uri="{FF2B5EF4-FFF2-40B4-BE49-F238E27FC236}">
              <a16:creationId xmlns:a16="http://schemas.microsoft.com/office/drawing/2014/main" id="{A526B2AF-EB2B-4941-A41E-6D1BA24BA28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68" name="Text Box 104">
          <a:extLst>
            <a:ext uri="{FF2B5EF4-FFF2-40B4-BE49-F238E27FC236}">
              <a16:creationId xmlns:a16="http://schemas.microsoft.com/office/drawing/2014/main" id="{C0B3D17C-E283-4237-8F8E-BE7C332286A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69" name="Text Box 118">
          <a:extLst>
            <a:ext uri="{FF2B5EF4-FFF2-40B4-BE49-F238E27FC236}">
              <a16:creationId xmlns:a16="http://schemas.microsoft.com/office/drawing/2014/main" id="{9CB33356-54CB-4316-98B9-734620F9E5A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70" name="Text Box 119">
          <a:extLst>
            <a:ext uri="{FF2B5EF4-FFF2-40B4-BE49-F238E27FC236}">
              <a16:creationId xmlns:a16="http://schemas.microsoft.com/office/drawing/2014/main" id="{0D452F86-9001-40FF-9D79-F1AF90E24D2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71" name="Text Box 139">
          <a:extLst>
            <a:ext uri="{FF2B5EF4-FFF2-40B4-BE49-F238E27FC236}">
              <a16:creationId xmlns:a16="http://schemas.microsoft.com/office/drawing/2014/main" id="{BE880CD5-277E-49A9-9F53-D8F0C233B55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72" name="Text Box 140">
          <a:extLst>
            <a:ext uri="{FF2B5EF4-FFF2-40B4-BE49-F238E27FC236}">
              <a16:creationId xmlns:a16="http://schemas.microsoft.com/office/drawing/2014/main" id="{6A795583-3044-4CA5-8D68-2AD2CD26908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73" name="Text Box 141">
          <a:extLst>
            <a:ext uri="{FF2B5EF4-FFF2-40B4-BE49-F238E27FC236}">
              <a16:creationId xmlns:a16="http://schemas.microsoft.com/office/drawing/2014/main" id="{D3442879-3757-473A-8AB5-9641DDA0C79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74" name="Text Box 80">
          <a:extLst>
            <a:ext uri="{FF2B5EF4-FFF2-40B4-BE49-F238E27FC236}">
              <a16:creationId xmlns:a16="http://schemas.microsoft.com/office/drawing/2014/main" id="{894478DB-29AF-4BCA-8A2E-C508E72B6E9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75" name="Text Box 97">
          <a:extLst>
            <a:ext uri="{FF2B5EF4-FFF2-40B4-BE49-F238E27FC236}">
              <a16:creationId xmlns:a16="http://schemas.microsoft.com/office/drawing/2014/main" id="{17D43A6D-0E91-488D-A57C-3802036C484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76" name="Text Box 99">
          <a:extLst>
            <a:ext uri="{FF2B5EF4-FFF2-40B4-BE49-F238E27FC236}">
              <a16:creationId xmlns:a16="http://schemas.microsoft.com/office/drawing/2014/main" id="{3D67BCCA-26FA-4AA2-A2BF-1F65C06F7F7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77" name="Text Box 102">
          <a:extLst>
            <a:ext uri="{FF2B5EF4-FFF2-40B4-BE49-F238E27FC236}">
              <a16:creationId xmlns:a16="http://schemas.microsoft.com/office/drawing/2014/main" id="{A7EECAC1-8E8A-4443-9C2A-52A5E560C06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78" name="Text Box 103">
          <a:extLst>
            <a:ext uri="{FF2B5EF4-FFF2-40B4-BE49-F238E27FC236}">
              <a16:creationId xmlns:a16="http://schemas.microsoft.com/office/drawing/2014/main" id="{071A188F-DF43-40F1-9E3F-D0E50F83D6C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79" name="Text Box 104">
          <a:extLst>
            <a:ext uri="{FF2B5EF4-FFF2-40B4-BE49-F238E27FC236}">
              <a16:creationId xmlns:a16="http://schemas.microsoft.com/office/drawing/2014/main" id="{8F76A352-22DE-4316-AD99-B2C015C7A54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80" name="Text Box 118">
          <a:extLst>
            <a:ext uri="{FF2B5EF4-FFF2-40B4-BE49-F238E27FC236}">
              <a16:creationId xmlns:a16="http://schemas.microsoft.com/office/drawing/2014/main" id="{AFCFF035-15C1-44D3-8EE8-1668C637C39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81" name="Text Box 119">
          <a:extLst>
            <a:ext uri="{FF2B5EF4-FFF2-40B4-BE49-F238E27FC236}">
              <a16:creationId xmlns:a16="http://schemas.microsoft.com/office/drawing/2014/main" id="{541F47CC-3B6D-4DE2-8611-AD8862B0F8B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82" name="Text Box 139">
          <a:extLst>
            <a:ext uri="{FF2B5EF4-FFF2-40B4-BE49-F238E27FC236}">
              <a16:creationId xmlns:a16="http://schemas.microsoft.com/office/drawing/2014/main" id="{16721777-787E-484E-9818-7953C0999DC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83" name="Text Box 140">
          <a:extLst>
            <a:ext uri="{FF2B5EF4-FFF2-40B4-BE49-F238E27FC236}">
              <a16:creationId xmlns:a16="http://schemas.microsoft.com/office/drawing/2014/main" id="{30CB5412-3CAA-4B61-8797-45450911E36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84" name="Text Box 141">
          <a:extLst>
            <a:ext uri="{FF2B5EF4-FFF2-40B4-BE49-F238E27FC236}">
              <a16:creationId xmlns:a16="http://schemas.microsoft.com/office/drawing/2014/main" id="{2A51EE95-AD4C-4842-98F3-F38BC7325C3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85" name="Text Box 80">
          <a:extLst>
            <a:ext uri="{FF2B5EF4-FFF2-40B4-BE49-F238E27FC236}">
              <a16:creationId xmlns:a16="http://schemas.microsoft.com/office/drawing/2014/main" id="{CC7C37F7-D617-4A21-AF96-085873925C9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86" name="Text Box 97">
          <a:extLst>
            <a:ext uri="{FF2B5EF4-FFF2-40B4-BE49-F238E27FC236}">
              <a16:creationId xmlns:a16="http://schemas.microsoft.com/office/drawing/2014/main" id="{4C16241A-6587-4B10-B4A2-CB5CD1D5EC3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87" name="Text Box 99">
          <a:extLst>
            <a:ext uri="{FF2B5EF4-FFF2-40B4-BE49-F238E27FC236}">
              <a16:creationId xmlns:a16="http://schemas.microsoft.com/office/drawing/2014/main" id="{365C24A2-6269-4A31-B90D-E276AF31E35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88" name="Text Box 102">
          <a:extLst>
            <a:ext uri="{FF2B5EF4-FFF2-40B4-BE49-F238E27FC236}">
              <a16:creationId xmlns:a16="http://schemas.microsoft.com/office/drawing/2014/main" id="{86016D9B-01F3-4F9F-A40F-37030A7D70F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89" name="Text Box 103">
          <a:extLst>
            <a:ext uri="{FF2B5EF4-FFF2-40B4-BE49-F238E27FC236}">
              <a16:creationId xmlns:a16="http://schemas.microsoft.com/office/drawing/2014/main" id="{E91CD950-64C6-4E04-8CF7-816CCD3CA46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90" name="Text Box 104">
          <a:extLst>
            <a:ext uri="{FF2B5EF4-FFF2-40B4-BE49-F238E27FC236}">
              <a16:creationId xmlns:a16="http://schemas.microsoft.com/office/drawing/2014/main" id="{33169C92-0685-425B-88A6-74DBA6F26A7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91" name="Text Box 118">
          <a:extLst>
            <a:ext uri="{FF2B5EF4-FFF2-40B4-BE49-F238E27FC236}">
              <a16:creationId xmlns:a16="http://schemas.microsoft.com/office/drawing/2014/main" id="{3C873F5E-356F-4DA0-8AC2-8EEC2BA8FB4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92" name="Text Box 119">
          <a:extLst>
            <a:ext uri="{FF2B5EF4-FFF2-40B4-BE49-F238E27FC236}">
              <a16:creationId xmlns:a16="http://schemas.microsoft.com/office/drawing/2014/main" id="{F3BA28EA-E51D-4024-A315-1F09D0F1549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93" name="Text Box 139">
          <a:extLst>
            <a:ext uri="{FF2B5EF4-FFF2-40B4-BE49-F238E27FC236}">
              <a16:creationId xmlns:a16="http://schemas.microsoft.com/office/drawing/2014/main" id="{603FA399-E9B8-4743-B8E3-8A484C5966D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94" name="Text Box 140">
          <a:extLst>
            <a:ext uri="{FF2B5EF4-FFF2-40B4-BE49-F238E27FC236}">
              <a16:creationId xmlns:a16="http://schemas.microsoft.com/office/drawing/2014/main" id="{4162CFFE-59CE-4924-92DA-2D819A98368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95" name="Text Box 141">
          <a:extLst>
            <a:ext uri="{FF2B5EF4-FFF2-40B4-BE49-F238E27FC236}">
              <a16:creationId xmlns:a16="http://schemas.microsoft.com/office/drawing/2014/main" id="{04202CB1-17AF-4191-94FC-1BBF9702B7D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113393</xdr:colOff>
      <xdr:row>0</xdr:row>
      <xdr:rowOff>255815</xdr:rowOff>
    </xdr:from>
    <xdr:ext cx="2279150" cy="292452"/>
    <xdr:sp macro="" textlink="">
      <xdr:nvSpPr>
        <xdr:cNvPr id="296" name="テキスト ボックス 295">
          <a:extLst>
            <a:ext uri="{FF2B5EF4-FFF2-40B4-BE49-F238E27FC236}">
              <a16:creationId xmlns:a16="http://schemas.microsoft.com/office/drawing/2014/main" id="{8BFF4604-C76E-45C9-B7F9-5C27E53D5B61}"/>
            </a:ext>
          </a:extLst>
        </xdr:cNvPr>
        <xdr:cNvSpPr txBox="1"/>
      </xdr:nvSpPr>
      <xdr:spPr>
        <a:xfrm>
          <a:off x="208643" y="255815"/>
          <a:ext cx="2279150" cy="29245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太枠に必要事項を記入</a:t>
          </a:r>
          <a:r>
            <a:rPr kumimoji="1" lang="ja-JP" altLang="en-US" sz="1200" b="1"/>
            <a:t>して</a:t>
          </a:r>
          <a:r>
            <a:rPr kumimoji="1" lang="ja-JP" altLang="en-US" sz="1100" b="1"/>
            <a:t>ください</a:t>
          </a:r>
        </a:p>
      </xdr:txBody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97" name="Text Box 80">
          <a:extLst>
            <a:ext uri="{FF2B5EF4-FFF2-40B4-BE49-F238E27FC236}">
              <a16:creationId xmlns:a16="http://schemas.microsoft.com/office/drawing/2014/main" id="{57EE5BBD-BAD8-400A-A902-785590808DD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98" name="Text Box 97">
          <a:extLst>
            <a:ext uri="{FF2B5EF4-FFF2-40B4-BE49-F238E27FC236}">
              <a16:creationId xmlns:a16="http://schemas.microsoft.com/office/drawing/2014/main" id="{09D7F996-3B3B-4AE3-8215-16ACD9A0816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99" name="Text Box 99">
          <a:extLst>
            <a:ext uri="{FF2B5EF4-FFF2-40B4-BE49-F238E27FC236}">
              <a16:creationId xmlns:a16="http://schemas.microsoft.com/office/drawing/2014/main" id="{1651AF78-152B-4892-B14C-750F800517A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00" name="Text Box 102">
          <a:extLst>
            <a:ext uri="{FF2B5EF4-FFF2-40B4-BE49-F238E27FC236}">
              <a16:creationId xmlns:a16="http://schemas.microsoft.com/office/drawing/2014/main" id="{64FDB6D8-EB75-4A51-AA14-F65C4276A40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01" name="Text Box 103">
          <a:extLst>
            <a:ext uri="{FF2B5EF4-FFF2-40B4-BE49-F238E27FC236}">
              <a16:creationId xmlns:a16="http://schemas.microsoft.com/office/drawing/2014/main" id="{CFA13F04-657B-4883-9BF2-D1472E3F5DD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02" name="Text Box 104">
          <a:extLst>
            <a:ext uri="{FF2B5EF4-FFF2-40B4-BE49-F238E27FC236}">
              <a16:creationId xmlns:a16="http://schemas.microsoft.com/office/drawing/2014/main" id="{5515D58F-1884-4129-B5D7-05694AAA665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303" name="Text Box 107">
          <a:extLst>
            <a:ext uri="{FF2B5EF4-FFF2-40B4-BE49-F238E27FC236}">
              <a16:creationId xmlns:a16="http://schemas.microsoft.com/office/drawing/2014/main" id="{D73F546B-7389-4C90-BD54-4888B909C3A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304" name="Text Box 108">
          <a:extLst>
            <a:ext uri="{FF2B5EF4-FFF2-40B4-BE49-F238E27FC236}">
              <a16:creationId xmlns:a16="http://schemas.microsoft.com/office/drawing/2014/main" id="{22E41AC7-5C8E-41E8-8165-28B2A467A3A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305" name="Text Box 109">
          <a:extLst>
            <a:ext uri="{FF2B5EF4-FFF2-40B4-BE49-F238E27FC236}">
              <a16:creationId xmlns:a16="http://schemas.microsoft.com/office/drawing/2014/main" id="{34897695-389B-42CC-A006-94881D5053F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06" name="Text Box 112">
          <a:extLst>
            <a:ext uri="{FF2B5EF4-FFF2-40B4-BE49-F238E27FC236}">
              <a16:creationId xmlns:a16="http://schemas.microsoft.com/office/drawing/2014/main" id="{2231E4CA-B0F3-47F7-AA99-C38DF752C72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07" name="Text Box 113">
          <a:extLst>
            <a:ext uri="{FF2B5EF4-FFF2-40B4-BE49-F238E27FC236}">
              <a16:creationId xmlns:a16="http://schemas.microsoft.com/office/drawing/2014/main" id="{AD2BBC09-883A-4D5D-B995-3C08B953500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08" name="Text Box 114">
          <a:extLst>
            <a:ext uri="{FF2B5EF4-FFF2-40B4-BE49-F238E27FC236}">
              <a16:creationId xmlns:a16="http://schemas.microsoft.com/office/drawing/2014/main" id="{FF8F9CE1-C736-4051-8724-32D426F63D5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09" name="Text Box 118">
          <a:extLst>
            <a:ext uri="{FF2B5EF4-FFF2-40B4-BE49-F238E27FC236}">
              <a16:creationId xmlns:a16="http://schemas.microsoft.com/office/drawing/2014/main" id="{9610E639-DF23-44D8-A74A-EE042931B8B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10" name="Text Box 119">
          <a:extLst>
            <a:ext uri="{FF2B5EF4-FFF2-40B4-BE49-F238E27FC236}">
              <a16:creationId xmlns:a16="http://schemas.microsoft.com/office/drawing/2014/main" id="{62EE07DA-56D9-4290-BD20-2CAE4EF7BE3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311" name="Text Box 122">
          <a:extLst>
            <a:ext uri="{FF2B5EF4-FFF2-40B4-BE49-F238E27FC236}">
              <a16:creationId xmlns:a16="http://schemas.microsoft.com/office/drawing/2014/main" id="{9600A9A1-7CAF-4B38-9388-8C1F9E30298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312" name="Text Box 123">
          <a:extLst>
            <a:ext uri="{FF2B5EF4-FFF2-40B4-BE49-F238E27FC236}">
              <a16:creationId xmlns:a16="http://schemas.microsoft.com/office/drawing/2014/main" id="{8BD9E587-9422-44E6-A5FF-6BC9DC259B4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313" name="Text Box 124">
          <a:extLst>
            <a:ext uri="{FF2B5EF4-FFF2-40B4-BE49-F238E27FC236}">
              <a16:creationId xmlns:a16="http://schemas.microsoft.com/office/drawing/2014/main" id="{DE400379-7220-40EA-9B83-D2509047403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314" name="Text Box 126">
          <a:extLst>
            <a:ext uri="{FF2B5EF4-FFF2-40B4-BE49-F238E27FC236}">
              <a16:creationId xmlns:a16="http://schemas.microsoft.com/office/drawing/2014/main" id="{2A391752-EC8C-4297-B3EB-514E5E92251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315" name="Text Box 127">
          <a:extLst>
            <a:ext uri="{FF2B5EF4-FFF2-40B4-BE49-F238E27FC236}">
              <a16:creationId xmlns:a16="http://schemas.microsoft.com/office/drawing/2014/main" id="{5250F3E6-8972-4A14-92BE-E428ADCC463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316" name="Text Box 128">
          <a:extLst>
            <a:ext uri="{FF2B5EF4-FFF2-40B4-BE49-F238E27FC236}">
              <a16:creationId xmlns:a16="http://schemas.microsoft.com/office/drawing/2014/main" id="{4B58E4A2-828A-4940-84F6-EC12CFCA69E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17" name="Text Box 130">
          <a:extLst>
            <a:ext uri="{FF2B5EF4-FFF2-40B4-BE49-F238E27FC236}">
              <a16:creationId xmlns:a16="http://schemas.microsoft.com/office/drawing/2014/main" id="{C58CEACC-040E-41A9-824C-88C56A7FD90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18" name="Text Box 131">
          <a:extLst>
            <a:ext uri="{FF2B5EF4-FFF2-40B4-BE49-F238E27FC236}">
              <a16:creationId xmlns:a16="http://schemas.microsoft.com/office/drawing/2014/main" id="{8EB83787-06B8-444C-8243-97B0B13986B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19" name="Text Box 132">
          <a:extLst>
            <a:ext uri="{FF2B5EF4-FFF2-40B4-BE49-F238E27FC236}">
              <a16:creationId xmlns:a16="http://schemas.microsoft.com/office/drawing/2014/main" id="{9643F708-E53D-4DE9-8C20-B4DDA438C55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20" name="Text Box 134">
          <a:extLst>
            <a:ext uri="{FF2B5EF4-FFF2-40B4-BE49-F238E27FC236}">
              <a16:creationId xmlns:a16="http://schemas.microsoft.com/office/drawing/2014/main" id="{72E14C32-4756-4F44-A804-59EB1EC6206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21" name="Text Box 135">
          <a:extLst>
            <a:ext uri="{FF2B5EF4-FFF2-40B4-BE49-F238E27FC236}">
              <a16:creationId xmlns:a16="http://schemas.microsoft.com/office/drawing/2014/main" id="{F75A6F39-5402-497E-BD2E-AFB5945BCCA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22" name="Text Box 136">
          <a:extLst>
            <a:ext uri="{FF2B5EF4-FFF2-40B4-BE49-F238E27FC236}">
              <a16:creationId xmlns:a16="http://schemas.microsoft.com/office/drawing/2014/main" id="{41003C7E-D2DC-4374-B2E6-8C2AB1B96FD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23" name="Text Box 139">
          <a:extLst>
            <a:ext uri="{FF2B5EF4-FFF2-40B4-BE49-F238E27FC236}">
              <a16:creationId xmlns:a16="http://schemas.microsoft.com/office/drawing/2014/main" id="{01D6FFD4-C9BC-4252-901F-ED95CEFD1EA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24" name="Text Box 140">
          <a:extLst>
            <a:ext uri="{FF2B5EF4-FFF2-40B4-BE49-F238E27FC236}">
              <a16:creationId xmlns:a16="http://schemas.microsoft.com/office/drawing/2014/main" id="{096AA48E-F80F-48A8-ACDB-5715B0465B5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25" name="Text Box 141">
          <a:extLst>
            <a:ext uri="{FF2B5EF4-FFF2-40B4-BE49-F238E27FC236}">
              <a16:creationId xmlns:a16="http://schemas.microsoft.com/office/drawing/2014/main" id="{257A0DA0-BC5E-41FC-AEE2-9E90AA781D6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326" name="Text Box 143">
          <a:extLst>
            <a:ext uri="{FF2B5EF4-FFF2-40B4-BE49-F238E27FC236}">
              <a16:creationId xmlns:a16="http://schemas.microsoft.com/office/drawing/2014/main" id="{A7CEB535-D81E-432B-AA2D-B6DEAF6F008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327" name="Text Box 144">
          <a:extLst>
            <a:ext uri="{FF2B5EF4-FFF2-40B4-BE49-F238E27FC236}">
              <a16:creationId xmlns:a16="http://schemas.microsoft.com/office/drawing/2014/main" id="{8548ECED-3163-4FBC-A05B-BC06225BEED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328" name="Text Box 145">
          <a:extLst>
            <a:ext uri="{FF2B5EF4-FFF2-40B4-BE49-F238E27FC236}">
              <a16:creationId xmlns:a16="http://schemas.microsoft.com/office/drawing/2014/main" id="{E803B2C3-E0AA-4A51-960B-C57CB010B83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329" name="Text Box 146">
          <a:extLst>
            <a:ext uri="{FF2B5EF4-FFF2-40B4-BE49-F238E27FC236}">
              <a16:creationId xmlns:a16="http://schemas.microsoft.com/office/drawing/2014/main" id="{36ED8C66-6668-4D3A-A030-5C4C477B0DA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330" name="Text Box 147">
          <a:extLst>
            <a:ext uri="{FF2B5EF4-FFF2-40B4-BE49-F238E27FC236}">
              <a16:creationId xmlns:a16="http://schemas.microsoft.com/office/drawing/2014/main" id="{8132DA2A-79F1-482D-8129-FA4F1010BD6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331" name="Text Box 149">
          <a:extLst>
            <a:ext uri="{FF2B5EF4-FFF2-40B4-BE49-F238E27FC236}">
              <a16:creationId xmlns:a16="http://schemas.microsoft.com/office/drawing/2014/main" id="{C7C3F458-8DD4-46ED-8948-4370DD1296F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332" name="Text Box 150">
          <a:extLst>
            <a:ext uri="{FF2B5EF4-FFF2-40B4-BE49-F238E27FC236}">
              <a16:creationId xmlns:a16="http://schemas.microsoft.com/office/drawing/2014/main" id="{7B500F74-E0C4-49CC-8087-5B68B300543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333" name="Text Box 151">
          <a:extLst>
            <a:ext uri="{FF2B5EF4-FFF2-40B4-BE49-F238E27FC236}">
              <a16:creationId xmlns:a16="http://schemas.microsoft.com/office/drawing/2014/main" id="{CA0A012A-76F0-4C7D-B6F1-2FBFFCAC4C1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34" name="Text Box 153">
          <a:extLst>
            <a:ext uri="{FF2B5EF4-FFF2-40B4-BE49-F238E27FC236}">
              <a16:creationId xmlns:a16="http://schemas.microsoft.com/office/drawing/2014/main" id="{75796D5E-3C41-4A3C-8713-6BC7B0E7637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35" name="Text Box 154">
          <a:extLst>
            <a:ext uri="{FF2B5EF4-FFF2-40B4-BE49-F238E27FC236}">
              <a16:creationId xmlns:a16="http://schemas.microsoft.com/office/drawing/2014/main" id="{BE5619D0-3251-4B62-9CF3-A5CFC03E822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36" name="Text Box 155">
          <a:extLst>
            <a:ext uri="{FF2B5EF4-FFF2-40B4-BE49-F238E27FC236}">
              <a16:creationId xmlns:a16="http://schemas.microsoft.com/office/drawing/2014/main" id="{391ABBB7-ADB0-4315-8C3F-9E6811D494C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37" name="Text Box 156">
          <a:extLst>
            <a:ext uri="{FF2B5EF4-FFF2-40B4-BE49-F238E27FC236}">
              <a16:creationId xmlns:a16="http://schemas.microsoft.com/office/drawing/2014/main" id="{52262E6F-9B38-4C93-9FBD-F8B59AFF046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38" name="Text Box 157">
          <a:extLst>
            <a:ext uri="{FF2B5EF4-FFF2-40B4-BE49-F238E27FC236}">
              <a16:creationId xmlns:a16="http://schemas.microsoft.com/office/drawing/2014/main" id="{28D18F6D-55B3-4298-95E2-FC24DBD420F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39" name="Text Box 159">
          <a:extLst>
            <a:ext uri="{FF2B5EF4-FFF2-40B4-BE49-F238E27FC236}">
              <a16:creationId xmlns:a16="http://schemas.microsoft.com/office/drawing/2014/main" id="{3FEA5283-DF64-438E-B26F-1BCF305D2FA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40" name="Text Box 160">
          <a:extLst>
            <a:ext uri="{FF2B5EF4-FFF2-40B4-BE49-F238E27FC236}">
              <a16:creationId xmlns:a16="http://schemas.microsoft.com/office/drawing/2014/main" id="{22A1F034-C409-4775-9EA2-2862567BDAE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41" name="Text Box 161">
          <a:extLst>
            <a:ext uri="{FF2B5EF4-FFF2-40B4-BE49-F238E27FC236}">
              <a16:creationId xmlns:a16="http://schemas.microsoft.com/office/drawing/2014/main" id="{0ADD0000-FE8F-4F95-817B-2C2A1121C34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42" name="Text Box 102">
          <a:extLst>
            <a:ext uri="{FF2B5EF4-FFF2-40B4-BE49-F238E27FC236}">
              <a16:creationId xmlns:a16="http://schemas.microsoft.com/office/drawing/2014/main" id="{469A948C-1ED1-4839-9E6D-6DB435F983B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43" name="Text Box 103">
          <a:extLst>
            <a:ext uri="{FF2B5EF4-FFF2-40B4-BE49-F238E27FC236}">
              <a16:creationId xmlns:a16="http://schemas.microsoft.com/office/drawing/2014/main" id="{1C67BD56-8279-4021-A5CE-3F6F974A088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44" name="Text Box 104">
          <a:extLst>
            <a:ext uri="{FF2B5EF4-FFF2-40B4-BE49-F238E27FC236}">
              <a16:creationId xmlns:a16="http://schemas.microsoft.com/office/drawing/2014/main" id="{106268B7-A986-40CA-A3B5-829DF7834AE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45" name="Text Box 118">
          <a:extLst>
            <a:ext uri="{FF2B5EF4-FFF2-40B4-BE49-F238E27FC236}">
              <a16:creationId xmlns:a16="http://schemas.microsoft.com/office/drawing/2014/main" id="{1BBA54B3-DF54-4C1E-B0E7-46577D9E621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46" name="Text Box 119">
          <a:extLst>
            <a:ext uri="{FF2B5EF4-FFF2-40B4-BE49-F238E27FC236}">
              <a16:creationId xmlns:a16="http://schemas.microsoft.com/office/drawing/2014/main" id="{6FB4B15E-0D8B-4A9B-9D39-AFBC415BFF3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47" name="Text Box 139">
          <a:extLst>
            <a:ext uri="{FF2B5EF4-FFF2-40B4-BE49-F238E27FC236}">
              <a16:creationId xmlns:a16="http://schemas.microsoft.com/office/drawing/2014/main" id="{A948414E-5528-4929-8800-814658859C8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48" name="Text Box 140">
          <a:extLst>
            <a:ext uri="{FF2B5EF4-FFF2-40B4-BE49-F238E27FC236}">
              <a16:creationId xmlns:a16="http://schemas.microsoft.com/office/drawing/2014/main" id="{97CB17FA-11E6-4AE7-9A0A-E27990A5C6F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49" name="Text Box 141">
          <a:extLst>
            <a:ext uri="{FF2B5EF4-FFF2-40B4-BE49-F238E27FC236}">
              <a16:creationId xmlns:a16="http://schemas.microsoft.com/office/drawing/2014/main" id="{EE9B53DB-EADA-492F-ACA1-7360D3E083E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50" name="Text Box 102">
          <a:extLst>
            <a:ext uri="{FF2B5EF4-FFF2-40B4-BE49-F238E27FC236}">
              <a16:creationId xmlns:a16="http://schemas.microsoft.com/office/drawing/2014/main" id="{E45BDE14-9038-4BBB-9E8D-2AB892D86C9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51" name="Text Box 103">
          <a:extLst>
            <a:ext uri="{FF2B5EF4-FFF2-40B4-BE49-F238E27FC236}">
              <a16:creationId xmlns:a16="http://schemas.microsoft.com/office/drawing/2014/main" id="{633D6E8E-DEEF-4275-9DC2-70FB3EC0C0B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52" name="Text Box 104">
          <a:extLst>
            <a:ext uri="{FF2B5EF4-FFF2-40B4-BE49-F238E27FC236}">
              <a16:creationId xmlns:a16="http://schemas.microsoft.com/office/drawing/2014/main" id="{E98F5CFC-FCBB-4445-B23C-D60A1FC14ED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53" name="Text Box 118">
          <a:extLst>
            <a:ext uri="{FF2B5EF4-FFF2-40B4-BE49-F238E27FC236}">
              <a16:creationId xmlns:a16="http://schemas.microsoft.com/office/drawing/2014/main" id="{40BC9B10-F195-4F67-876A-61242F34657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54" name="Text Box 119">
          <a:extLst>
            <a:ext uri="{FF2B5EF4-FFF2-40B4-BE49-F238E27FC236}">
              <a16:creationId xmlns:a16="http://schemas.microsoft.com/office/drawing/2014/main" id="{29F35DAF-1478-40C7-A236-4286C8076BB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55" name="Text Box 139">
          <a:extLst>
            <a:ext uri="{FF2B5EF4-FFF2-40B4-BE49-F238E27FC236}">
              <a16:creationId xmlns:a16="http://schemas.microsoft.com/office/drawing/2014/main" id="{6B210D18-59BC-4DAA-B000-8FEB7F2DCC9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56" name="Text Box 140">
          <a:extLst>
            <a:ext uri="{FF2B5EF4-FFF2-40B4-BE49-F238E27FC236}">
              <a16:creationId xmlns:a16="http://schemas.microsoft.com/office/drawing/2014/main" id="{D9802144-7A34-41E8-A356-664574E4F1D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57" name="Text Box 141">
          <a:extLst>
            <a:ext uri="{FF2B5EF4-FFF2-40B4-BE49-F238E27FC236}">
              <a16:creationId xmlns:a16="http://schemas.microsoft.com/office/drawing/2014/main" id="{611615BF-EB9E-46A3-9138-4D9B92650CA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58" name="Text Box 102">
          <a:extLst>
            <a:ext uri="{FF2B5EF4-FFF2-40B4-BE49-F238E27FC236}">
              <a16:creationId xmlns:a16="http://schemas.microsoft.com/office/drawing/2014/main" id="{AF39E673-652F-489C-B50C-32854231BE0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59" name="Text Box 103">
          <a:extLst>
            <a:ext uri="{FF2B5EF4-FFF2-40B4-BE49-F238E27FC236}">
              <a16:creationId xmlns:a16="http://schemas.microsoft.com/office/drawing/2014/main" id="{C9213512-575E-4AC9-9B98-D3212A0A1F2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60" name="Text Box 104">
          <a:extLst>
            <a:ext uri="{FF2B5EF4-FFF2-40B4-BE49-F238E27FC236}">
              <a16:creationId xmlns:a16="http://schemas.microsoft.com/office/drawing/2014/main" id="{95F68F75-1C06-4263-B81B-E6E5F29B2C9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61" name="Text Box 118">
          <a:extLst>
            <a:ext uri="{FF2B5EF4-FFF2-40B4-BE49-F238E27FC236}">
              <a16:creationId xmlns:a16="http://schemas.microsoft.com/office/drawing/2014/main" id="{76204FC6-26E4-40BB-A1B7-4498297FB47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62" name="Text Box 119">
          <a:extLst>
            <a:ext uri="{FF2B5EF4-FFF2-40B4-BE49-F238E27FC236}">
              <a16:creationId xmlns:a16="http://schemas.microsoft.com/office/drawing/2014/main" id="{EDB0E294-89F6-4751-847E-36D193039BB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63" name="Text Box 139">
          <a:extLst>
            <a:ext uri="{FF2B5EF4-FFF2-40B4-BE49-F238E27FC236}">
              <a16:creationId xmlns:a16="http://schemas.microsoft.com/office/drawing/2014/main" id="{E1445DB1-38D1-4F12-B9F6-A97B001CB68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64" name="Text Box 140">
          <a:extLst>
            <a:ext uri="{FF2B5EF4-FFF2-40B4-BE49-F238E27FC236}">
              <a16:creationId xmlns:a16="http://schemas.microsoft.com/office/drawing/2014/main" id="{2E59FE6A-06E5-48B3-9045-7071A41F6E5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65" name="Text Box 141">
          <a:extLst>
            <a:ext uri="{FF2B5EF4-FFF2-40B4-BE49-F238E27FC236}">
              <a16:creationId xmlns:a16="http://schemas.microsoft.com/office/drawing/2014/main" id="{535D08A7-C604-46F5-967B-39355801713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66" name="Text Box 80">
          <a:extLst>
            <a:ext uri="{FF2B5EF4-FFF2-40B4-BE49-F238E27FC236}">
              <a16:creationId xmlns:a16="http://schemas.microsoft.com/office/drawing/2014/main" id="{1F97025F-2CE2-4F27-AB8E-4BEE34A6B28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67" name="Text Box 97">
          <a:extLst>
            <a:ext uri="{FF2B5EF4-FFF2-40B4-BE49-F238E27FC236}">
              <a16:creationId xmlns:a16="http://schemas.microsoft.com/office/drawing/2014/main" id="{5B0D6272-231F-4A5E-BE27-00F7AC9DC14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68" name="Text Box 99">
          <a:extLst>
            <a:ext uri="{FF2B5EF4-FFF2-40B4-BE49-F238E27FC236}">
              <a16:creationId xmlns:a16="http://schemas.microsoft.com/office/drawing/2014/main" id="{D61D5BA0-0FC6-4789-9FBE-F36C96CC8D9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69" name="Text Box 102">
          <a:extLst>
            <a:ext uri="{FF2B5EF4-FFF2-40B4-BE49-F238E27FC236}">
              <a16:creationId xmlns:a16="http://schemas.microsoft.com/office/drawing/2014/main" id="{100407ED-7CC2-47B8-8058-E8CCB0DEE9D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70" name="Text Box 103">
          <a:extLst>
            <a:ext uri="{FF2B5EF4-FFF2-40B4-BE49-F238E27FC236}">
              <a16:creationId xmlns:a16="http://schemas.microsoft.com/office/drawing/2014/main" id="{1B76F3C2-CECE-4B11-8921-3E536186599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71" name="Text Box 104">
          <a:extLst>
            <a:ext uri="{FF2B5EF4-FFF2-40B4-BE49-F238E27FC236}">
              <a16:creationId xmlns:a16="http://schemas.microsoft.com/office/drawing/2014/main" id="{74B56FD5-2E03-46C6-B36F-39F6B4947A0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72" name="Text Box 118">
          <a:extLst>
            <a:ext uri="{FF2B5EF4-FFF2-40B4-BE49-F238E27FC236}">
              <a16:creationId xmlns:a16="http://schemas.microsoft.com/office/drawing/2014/main" id="{5206965A-2DC2-4747-A94D-3A6C872566A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73" name="Text Box 119">
          <a:extLst>
            <a:ext uri="{FF2B5EF4-FFF2-40B4-BE49-F238E27FC236}">
              <a16:creationId xmlns:a16="http://schemas.microsoft.com/office/drawing/2014/main" id="{15591172-8FED-41C3-ACCC-CCC84BB3CA3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74" name="Text Box 139">
          <a:extLst>
            <a:ext uri="{FF2B5EF4-FFF2-40B4-BE49-F238E27FC236}">
              <a16:creationId xmlns:a16="http://schemas.microsoft.com/office/drawing/2014/main" id="{6F6A09AF-C7B9-44A5-BAE6-A9639495000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75" name="Text Box 140">
          <a:extLst>
            <a:ext uri="{FF2B5EF4-FFF2-40B4-BE49-F238E27FC236}">
              <a16:creationId xmlns:a16="http://schemas.microsoft.com/office/drawing/2014/main" id="{93C2D308-59EE-4723-A5EC-F4435E48DC5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76" name="Text Box 141">
          <a:extLst>
            <a:ext uri="{FF2B5EF4-FFF2-40B4-BE49-F238E27FC236}">
              <a16:creationId xmlns:a16="http://schemas.microsoft.com/office/drawing/2014/main" id="{44728C19-3419-4746-BA07-D3D1990523E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77" name="Text Box 80">
          <a:extLst>
            <a:ext uri="{FF2B5EF4-FFF2-40B4-BE49-F238E27FC236}">
              <a16:creationId xmlns:a16="http://schemas.microsoft.com/office/drawing/2014/main" id="{7293909B-EEF8-4C38-9E74-4DD1B31E579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78" name="Text Box 97">
          <a:extLst>
            <a:ext uri="{FF2B5EF4-FFF2-40B4-BE49-F238E27FC236}">
              <a16:creationId xmlns:a16="http://schemas.microsoft.com/office/drawing/2014/main" id="{4715479B-6AF3-4857-9E19-169C76B89CE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79" name="Text Box 99">
          <a:extLst>
            <a:ext uri="{FF2B5EF4-FFF2-40B4-BE49-F238E27FC236}">
              <a16:creationId xmlns:a16="http://schemas.microsoft.com/office/drawing/2014/main" id="{55CD6D9D-EEA5-4E7C-9186-7650F4C6836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80" name="Text Box 102">
          <a:extLst>
            <a:ext uri="{FF2B5EF4-FFF2-40B4-BE49-F238E27FC236}">
              <a16:creationId xmlns:a16="http://schemas.microsoft.com/office/drawing/2014/main" id="{D7E558B1-2898-4EDE-8379-ED5F920A073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81" name="Text Box 103">
          <a:extLst>
            <a:ext uri="{FF2B5EF4-FFF2-40B4-BE49-F238E27FC236}">
              <a16:creationId xmlns:a16="http://schemas.microsoft.com/office/drawing/2014/main" id="{40C67160-1237-4A30-A650-EA0F7FA11EC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82" name="Text Box 104">
          <a:extLst>
            <a:ext uri="{FF2B5EF4-FFF2-40B4-BE49-F238E27FC236}">
              <a16:creationId xmlns:a16="http://schemas.microsoft.com/office/drawing/2014/main" id="{82CE47DD-9D50-49A9-9EB8-8D870AC3E85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83" name="Text Box 118">
          <a:extLst>
            <a:ext uri="{FF2B5EF4-FFF2-40B4-BE49-F238E27FC236}">
              <a16:creationId xmlns:a16="http://schemas.microsoft.com/office/drawing/2014/main" id="{B12AE82C-419F-41E0-AA96-863715FC653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84" name="Text Box 119">
          <a:extLst>
            <a:ext uri="{FF2B5EF4-FFF2-40B4-BE49-F238E27FC236}">
              <a16:creationId xmlns:a16="http://schemas.microsoft.com/office/drawing/2014/main" id="{B2D91460-16FF-4CEA-B53C-461697A0BB8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85" name="Text Box 139">
          <a:extLst>
            <a:ext uri="{FF2B5EF4-FFF2-40B4-BE49-F238E27FC236}">
              <a16:creationId xmlns:a16="http://schemas.microsoft.com/office/drawing/2014/main" id="{D559C711-113C-4819-863F-87C0013B3B0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86" name="Text Box 140">
          <a:extLst>
            <a:ext uri="{FF2B5EF4-FFF2-40B4-BE49-F238E27FC236}">
              <a16:creationId xmlns:a16="http://schemas.microsoft.com/office/drawing/2014/main" id="{79335390-0BC1-45C9-AB26-511778CF183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87" name="Text Box 141">
          <a:extLst>
            <a:ext uri="{FF2B5EF4-FFF2-40B4-BE49-F238E27FC236}">
              <a16:creationId xmlns:a16="http://schemas.microsoft.com/office/drawing/2014/main" id="{BF814A75-AB8C-4C78-B930-9F764D3A862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88" name="Text Box 80">
          <a:extLst>
            <a:ext uri="{FF2B5EF4-FFF2-40B4-BE49-F238E27FC236}">
              <a16:creationId xmlns:a16="http://schemas.microsoft.com/office/drawing/2014/main" id="{205D2D3E-332E-49F5-9513-9F37570BBC1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89" name="Text Box 97">
          <a:extLst>
            <a:ext uri="{FF2B5EF4-FFF2-40B4-BE49-F238E27FC236}">
              <a16:creationId xmlns:a16="http://schemas.microsoft.com/office/drawing/2014/main" id="{E86A07A7-A6BD-48D7-91AA-18951787C0D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90" name="Text Box 99">
          <a:extLst>
            <a:ext uri="{FF2B5EF4-FFF2-40B4-BE49-F238E27FC236}">
              <a16:creationId xmlns:a16="http://schemas.microsoft.com/office/drawing/2014/main" id="{A8B233EA-CF29-426D-9A18-7547DECF3F9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91" name="Text Box 102">
          <a:extLst>
            <a:ext uri="{FF2B5EF4-FFF2-40B4-BE49-F238E27FC236}">
              <a16:creationId xmlns:a16="http://schemas.microsoft.com/office/drawing/2014/main" id="{57632592-8213-4C20-BC78-DA5426EE830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92" name="Text Box 103">
          <a:extLst>
            <a:ext uri="{FF2B5EF4-FFF2-40B4-BE49-F238E27FC236}">
              <a16:creationId xmlns:a16="http://schemas.microsoft.com/office/drawing/2014/main" id="{D4A69854-DAA7-4685-9073-1F0175D7F4D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93" name="Text Box 104">
          <a:extLst>
            <a:ext uri="{FF2B5EF4-FFF2-40B4-BE49-F238E27FC236}">
              <a16:creationId xmlns:a16="http://schemas.microsoft.com/office/drawing/2014/main" id="{0580227D-3438-4CFD-9AE1-1905A8ECD51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94" name="Text Box 118">
          <a:extLst>
            <a:ext uri="{FF2B5EF4-FFF2-40B4-BE49-F238E27FC236}">
              <a16:creationId xmlns:a16="http://schemas.microsoft.com/office/drawing/2014/main" id="{02CDF181-B13F-4871-88A4-7212475144F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95" name="Text Box 119">
          <a:extLst>
            <a:ext uri="{FF2B5EF4-FFF2-40B4-BE49-F238E27FC236}">
              <a16:creationId xmlns:a16="http://schemas.microsoft.com/office/drawing/2014/main" id="{3E36B0AB-E136-40B0-A7C8-C65CED83BD3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96" name="Text Box 139">
          <a:extLst>
            <a:ext uri="{FF2B5EF4-FFF2-40B4-BE49-F238E27FC236}">
              <a16:creationId xmlns:a16="http://schemas.microsoft.com/office/drawing/2014/main" id="{64AAC80D-8951-4874-846B-F99DF903F2D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97" name="Text Box 140">
          <a:extLst>
            <a:ext uri="{FF2B5EF4-FFF2-40B4-BE49-F238E27FC236}">
              <a16:creationId xmlns:a16="http://schemas.microsoft.com/office/drawing/2014/main" id="{0C02F27C-D223-4A36-96ED-44BD3B2707C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398" name="Text Box 141">
          <a:extLst>
            <a:ext uri="{FF2B5EF4-FFF2-40B4-BE49-F238E27FC236}">
              <a16:creationId xmlns:a16="http://schemas.microsoft.com/office/drawing/2014/main" id="{A93F14F6-7649-40CB-98C6-7C226034CB0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244930</xdr:rowOff>
    </xdr:from>
    <xdr:ext cx="2044021" cy="275717"/>
    <xdr:sp macro="" textlink="">
      <xdr:nvSpPr>
        <xdr:cNvPr id="399" name="テキスト ボックス 398">
          <a:extLst>
            <a:ext uri="{FF2B5EF4-FFF2-40B4-BE49-F238E27FC236}">
              <a16:creationId xmlns:a16="http://schemas.microsoft.com/office/drawing/2014/main" id="{F90D573D-E22A-467D-93A2-21E91D574C94}"/>
            </a:ext>
          </a:extLst>
        </xdr:cNvPr>
        <xdr:cNvSpPr txBox="1"/>
      </xdr:nvSpPr>
      <xdr:spPr>
        <a:xfrm>
          <a:off x="4105275" y="244930"/>
          <a:ext cx="2044021" cy="27571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必要に応じてコピーしてください</a:t>
          </a:r>
        </a:p>
      </xdr:txBody>
    </xdr:sp>
    <xdr:clientData/>
  </xdr:one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00" name="Text Box 80">
          <a:extLst>
            <a:ext uri="{FF2B5EF4-FFF2-40B4-BE49-F238E27FC236}">
              <a16:creationId xmlns:a16="http://schemas.microsoft.com/office/drawing/2014/main" id="{65677D6A-88C4-4E70-8005-C3C25430F4F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01" name="Text Box 97">
          <a:extLst>
            <a:ext uri="{FF2B5EF4-FFF2-40B4-BE49-F238E27FC236}">
              <a16:creationId xmlns:a16="http://schemas.microsoft.com/office/drawing/2014/main" id="{05B143FC-7206-41E5-9B31-0E003C1D930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02" name="Text Box 99">
          <a:extLst>
            <a:ext uri="{FF2B5EF4-FFF2-40B4-BE49-F238E27FC236}">
              <a16:creationId xmlns:a16="http://schemas.microsoft.com/office/drawing/2014/main" id="{C85619CA-889C-491C-A43F-F6B6F5F4879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03" name="Text Box 102">
          <a:extLst>
            <a:ext uri="{FF2B5EF4-FFF2-40B4-BE49-F238E27FC236}">
              <a16:creationId xmlns:a16="http://schemas.microsoft.com/office/drawing/2014/main" id="{C5200645-83BF-4BC3-AD82-91387A84A73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04" name="Text Box 103">
          <a:extLst>
            <a:ext uri="{FF2B5EF4-FFF2-40B4-BE49-F238E27FC236}">
              <a16:creationId xmlns:a16="http://schemas.microsoft.com/office/drawing/2014/main" id="{66B2197A-742C-44AB-967F-543D56AB4C6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05" name="Text Box 104">
          <a:extLst>
            <a:ext uri="{FF2B5EF4-FFF2-40B4-BE49-F238E27FC236}">
              <a16:creationId xmlns:a16="http://schemas.microsoft.com/office/drawing/2014/main" id="{EFC90638-7165-4BB0-9906-25930764D68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406" name="Text Box 107">
          <a:extLst>
            <a:ext uri="{FF2B5EF4-FFF2-40B4-BE49-F238E27FC236}">
              <a16:creationId xmlns:a16="http://schemas.microsoft.com/office/drawing/2014/main" id="{4F5CFC9A-FEFC-421B-A60B-BD412360734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407" name="Text Box 108">
          <a:extLst>
            <a:ext uri="{FF2B5EF4-FFF2-40B4-BE49-F238E27FC236}">
              <a16:creationId xmlns:a16="http://schemas.microsoft.com/office/drawing/2014/main" id="{23842C6B-B013-4D66-9956-EB83119A57B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408" name="Text Box 109">
          <a:extLst>
            <a:ext uri="{FF2B5EF4-FFF2-40B4-BE49-F238E27FC236}">
              <a16:creationId xmlns:a16="http://schemas.microsoft.com/office/drawing/2014/main" id="{CAB78DF0-A1FD-4064-8FD3-24829B2B944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09" name="Text Box 112">
          <a:extLst>
            <a:ext uri="{FF2B5EF4-FFF2-40B4-BE49-F238E27FC236}">
              <a16:creationId xmlns:a16="http://schemas.microsoft.com/office/drawing/2014/main" id="{99D70931-8FE0-4E1B-A740-DF33569160C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10" name="Text Box 113">
          <a:extLst>
            <a:ext uri="{FF2B5EF4-FFF2-40B4-BE49-F238E27FC236}">
              <a16:creationId xmlns:a16="http://schemas.microsoft.com/office/drawing/2014/main" id="{8F3C7AE4-8E2D-4E0E-B54F-ABFD1FF3AEB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11" name="Text Box 114">
          <a:extLst>
            <a:ext uri="{FF2B5EF4-FFF2-40B4-BE49-F238E27FC236}">
              <a16:creationId xmlns:a16="http://schemas.microsoft.com/office/drawing/2014/main" id="{11F06A64-7FA8-4294-B65B-92A78719F82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12" name="Text Box 118">
          <a:extLst>
            <a:ext uri="{FF2B5EF4-FFF2-40B4-BE49-F238E27FC236}">
              <a16:creationId xmlns:a16="http://schemas.microsoft.com/office/drawing/2014/main" id="{CC373451-C5F8-4381-9602-B23314846E4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13" name="Text Box 119">
          <a:extLst>
            <a:ext uri="{FF2B5EF4-FFF2-40B4-BE49-F238E27FC236}">
              <a16:creationId xmlns:a16="http://schemas.microsoft.com/office/drawing/2014/main" id="{2FB379EF-B2E4-4928-8A14-5954345F363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414" name="Text Box 122">
          <a:extLst>
            <a:ext uri="{FF2B5EF4-FFF2-40B4-BE49-F238E27FC236}">
              <a16:creationId xmlns:a16="http://schemas.microsoft.com/office/drawing/2014/main" id="{AE9744F9-DC9A-49EF-8E27-AC9F1FF04EA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415" name="Text Box 123">
          <a:extLst>
            <a:ext uri="{FF2B5EF4-FFF2-40B4-BE49-F238E27FC236}">
              <a16:creationId xmlns:a16="http://schemas.microsoft.com/office/drawing/2014/main" id="{EF98BC84-9C98-47F7-AB40-6577511BFB4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416" name="Text Box 124">
          <a:extLst>
            <a:ext uri="{FF2B5EF4-FFF2-40B4-BE49-F238E27FC236}">
              <a16:creationId xmlns:a16="http://schemas.microsoft.com/office/drawing/2014/main" id="{C94FFABF-55C3-4E6E-9349-8880475F16C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417" name="Text Box 126">
          <a:extLst>
            <a:ext uri="{FF2B5EF4-FFF2-40B4-BE49-F238E27FC236}">
              <a16:creationId xmlns:a16="http://schemas.microsoft.com/office/drawing/2014/main" id="{E4A9C551-4180-48EC-A9B6-08DDC697DB6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418" name="Text Box 127">
          <a:extLst>
            <a:ext uri="{FF2B5EF4-FFF2-40B4-BE49-F238E27FC236}">
              <a16:creationId xmlns:a16="http://schemas.microsoft.com/office/drawing/2014/main" id="{ED37AE98-0B63-43B8-BE4A-05D9D67C9CD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419" name="Text Box 128">
          <a:extLst>
            <a:ext uri="{FF2B5EF4-FFF2-40B4-BE49-F238E27FC236}">
              <a16:creationId xmlns:a16="http://schemas.microsoft.com/office/drawing/2014/main" id="{C1B10902-479A-4CD5-B417-8F328B92D2E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20" name="Text Box 130">
          <a:extLst>
            <a:ext uri="{FF2B5EF4-FFF2-40B4-BE49-F238E27FC236}">
              <a16:creationId xmlns:a16="http://schemas.microsoft.com/office/drawing/2014/main" id="{AB808578-8C63-49FF-843D-545C3A265E2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21" name="Text Box 131">
          <a:extLst>
            <a:ext uri="{FF2B5EF4-FFF2-40B4-BE49-F238E27FC236}">
              <a16:creationId xmlns:a16="http://schemas.microsoft.com/office/drawing/2014/main" id="{CE514E7E-BE3C-45C6-BA13-396FE77BD55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22" name="Text Box 132">
          <a:extLst>
            <a:ext uri="{FF2B5EF4-FFF2-40B4-BE49-F238E27FC236}">
              <a16:creationId xmlns:a16="http://schemas.microsoft.com/office/drawing/2014/main" id="{CCA4D293-5AF8-4611-B744-3DBB81C5471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23" name="Text Box 134">
          <a:extLst>
            <a:ext uri="{FF2B5EF4-FFF2-40B4-BE49-F238E27FC236}">
              <a16:creationId xmlns:a16="http://schemas.microsoft.com/office/drawing/2014/main" id="{A79A4037-54EC-4470-9792-00429A0266D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24" name="Text Box 135">
          <a:extLst>
            <a:ext uri="{FF2B5EF4-FFF2-40B4-BE49-F238E27FC236}">
              <a16:creationId xmlns:a16="http://schemas.microsoft.com/office/drawing/2014/main" id="{733E4832-3240-4AA5-AF46-8C958C9EBD1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25" name="Text Box 136">
          <a:extLst>
            <a:ext uri="{FF2B5EF4-FFF2-40B4-BE49-F238E27FC236}">
              <a16:creationId xmlns:a16="http://schemas.microsoft.com/office/drawing/2014/main" id="{9DEA5ACE-32C9-4863-B6F9-C0B5262F36A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26" name="Text Box 139">
          <a:extLst>
            <a:ext uri="{FF2B5EF4-FFF2-40B4-BE49-F238E27FC236}">
              <a16:creationId xmlns:a16="http://schemas.microsoft.com/office/drawing/2014/main" id="{95279D53-9DDA-4354-9CAA-EB8B9395F18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27" name="Text Box 140">
          <a:extLst>
            <a:ext uri="{FF2B5EF4-FFF2-40B4-BE49-F238E27FC236}">
              <a16:creationId xmlns:a16="http://schemas.microsoft.com/office/drawing/2014/main" id="{3710D379-E7EF-42EC-B09D-0419C994F17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28" name="Text Box 141">
          <a:extLst>
            <a:ext uri="{FF2B5EF4-FFF2-40B4-BE49-F238E27FC236}">
              <a16:creationId xmlns:a16="http://schemas.microsoft.com/office/drawing/2014/main" id="{A7547AAF-EB77-4145-BB26-8E463051E64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429" name="Text Box 143">
          <a:extLst>
            <a:ext uri="{FF2B5EF4-FFF2-40B4-BE49-F238E27FC236}">
              <a16:creationId xmlns:a16="http://schemas.microsoft.com/office/drawing/2014/main" id="{B53759AF-8D9B-4F33-9EEE-8FD110848AD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430" name="Text Box 144">
          <a:extLst>
            <a:ext uri="{FF2B5EF4-FFF2-40B4-BE49-F238E27FC236}">
              <a16:creationId xmlns:a16="http://schemas.microsoft.com/office/drawing/2014/main" id="{E3A23EBD-ACC4-43F7-B23A-A63D3B14CD8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431" name="Text Box 145">
          <a:extLst>
            <a:ext uri="{FF2B5EF4-FFF2-40B4-BE49-F238E27FC236}">
              <a16:creationId xmlns:a16="http://schemas.microsoft.com/office/drawing/2014/main" id="{CD8B3DEC-3C49-40B0-95C8-DD157059ECC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432" name="Text Box 146">
          <a:extLst>
            <a:ext uri="{FF2B5EF4-FFF2-40B4-BE49-F238E27FC236}">
              <a16:creationId xmlns:a16="http://schemas.microsoft.com/office/drawing/2014/main" id="{226A9ED1-D8F6-489D-AEF3-62ECF892B29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433" name="Text Box 147">
          <a:extLst>
            <a:ext uri="{FF2B5EF4-FFF2-40B4-BE49-F238E27FC236}">
              <a16:creationId xmlns:a16="http://schemas.microsoft.com/office/drawing/2014/main" id="{A528BD06-8F42-4649-957B-1AA8541A70A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434" name="Text Box 149">
          <a:extLst>
            <a:ext uri="{FF2B5EF4-FFF2-40B4-BE49-F238E27FC236}">
              <a16:creationId xmlns:a16="http://schemas.microsoft.com/office/drawing/2014/main" id="{8D98EAF6-15B9-45A1-AEBA-EBEDEC6BAA2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435" name="Text Box 150">
          <a:extLst>
            <a:ext uri="{FF2B5EF4-FFF2-40B4-BE49-F238E27FC236}">
              <a16:creationId xmlns:a16="http://schemas.microsoft.com/office/drawing/2014/main" id="{345981FE-7AC4-4AC0-94D9-00172F1954B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436" name="Text Box 151">
          <a:extLst>
            <a:ext uri="{FF2B5EF4-FFF2-40B4-BE49-F238E27FC236}">
              <a16:creationId xmlns:a16="http://schemas.microsoft.com/office/drawing/2014/main" id="{801D4F3A-B897-4645-9542-033458780FC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37" name="Text Box 153">
          <a:extLst>
            <a:ext uri="{FF2B5EF4-FFF2-40B4-BE49-F238E27FC236}">
              <a16:creationId xmlns:a16="http://schemas.microsoft.com/office/drawing/2014/main" id="{A6F5B649-F9B7-4DBD-A2A9-C1EC5B885A3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38" name="Text Box 154">
          <a:extLst>
            <a:ext uri="{FF2B5EF4-FFF2-40B4-BE49-F238E27FC236}">
              <a16:creationId xmlns:a16="http://schemas.microsoft.com/office/drawing/2014/main" id="{057A1C33-A2D2-4CD6-9D85-828EC3D2AC2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39" name="Text Box 155">
          <a:extLst>
            <a:ext uri="{FF2B5EF4-FFF2-40B4-BE49-F238E27FC236}">
              <a16:creationId xmlns:a16="http://schemas.microsoft.com/office/drawing/2014/main" id="{2B14577C-CFCF-444B-88A6-85BFF68E2AE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40" name="Text Box 156">
          <a:extLst>
            <a:ext uri="{FF2B5EF4-FFF2-40B4-BE49-F238E27FC236}">
              <a16:creationId xmlns:a16="http://schemas.microsoft.com/office/drawing/2014/main" id="{E3D8A348-57E4-4A7B-8A15-7334375D6B1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41" name="Text Box 157">
          <a:extLst>
            <a:ext uri="{FF2B5EF4-FFF2-40B4-BE49-F238E27FC236}">
              <a16:creationId xmlns:a16="http://schemas.microsoft.com/office/drawing/2014/main" id="{B3F40D91-D5BB-4609-917C-228EA709A5E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42" name="Text Box 159">
          <a:extLst>
            <a:ext uri="{FF2B5EF4-FFF2-40B4-BE49-F238E27FC236}">
              <a16:creationId xmlns:a16="http://schemas.microsoft.com/office/drawing/2014/main" id="{38D2782B-8D5F-4E73-9D31-B0D37C03EB5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43" name="Text Box 160">
          <a:extLst>
            <a:ext uri="{FF2B5EF4-FFF2-40B4-BE49-F238E27FC236}">
              <a16:creationId xmlns:a16="http://schemas.microsoft.com/office/drawing/2014/main" id="{159AD273-592C-4285-B63E-6AADF549FDF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444" name="Text Box 161">
          <a:extLst>
            <a:ext uri="{FF2B5EF4-FFF2-40B4-BE49-F238E27FC236}">
              <a16:creationId xmlns:a16="http://schemas.microsoft.com/office/drawing/2014/main" id="{5341B8D0-3D2E-4DFB-9325-908E8F66390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45" name="Text Box 173">
          <a:extLst>
            <a:ext uri="{FF2B5EF4-FFF2-40B4-BE49-F238E27FC236}">
              <a16:creationId xmlns:a16="http://schemas.microsoft.com/office/drawing/2014/main" id="{042A5048-CA9D-40E6-9663-CC303E75DCC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46" name="Text Box 175">
          <a:extLst>
            <a:ext uri="{FF2B5EF4-FFF2-40B4-BE49-F238E27FC236}">
              <a16:creationId xmlns:a16="http://schemas.microsoft.com/office/drawing/2014/main" id="{407DA1D1-97D3-47E0-875C-E51DCB39949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47" name="Text Box 176">
          <a:extLst>
            <a:ext uri="{FF2B5EF4-FFF2-40B4-BE49-F238E27FC236}">
              <a16:creationId xmlns:a16="http://schemas.microsoft.com/office/drawing/2014/main" id="{A9E732A8-0322-4FD1-BFB1-4343C04C227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48" name="Text Box 177">
          <a:extLst>
            <a:ext uri="{FF2B5EF4-FFF2-40B4-BE49-F238E27FC236}">
              <a16:creationId xmlns:a16="http://schemas.microsoft.com/office/drawing/2014/main" id="{5A3323F1-38F3-4391-B6AA-BAF11EBAE23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49" name="Text Box 178">
          <a:extLst>
            <a:ext uri="{FF2B5EF4-FFF2-40B4-BE49-F238E27FC236}">
              <a16:creationId xmlns:a16="http://schemas.microsoft.com/office/drawing/2014/main" id="{A7E9F6AD-D704-4739-AD31-1DB1CEF5C69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50" name="Text Box 179">
          <a:extLst>
            <a:ext uri="{FF2B5EF4-FFF2-40B4-BE49-F238E27FC236}">
              <a16:creationId xmlns:a16="http://schemas.microsoft.com/office/drawing/2014/main" id="{F1E72EC8-F534-4086-A777-CCFCA5B5066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51" name="Text Box 180">
          <a:extLst>
            <a:ext uri="{FF2B5EF4-FFF2-40B4-BE49-F238E27FC236}">
              <a16:creationId xmlns:a16="http://schemas.microsoft.com/office/drawing/2014/main" id="{40E7B841-22AB-455A-AE50-2835CB7724B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52" name="Text Box 181">
          <a:extLst>
            <a:ext uri="{FF2B5EF4-FFF2-40B4-BE49-F238E27FC236}">
              <a16:creationId xmlns:a16="http://schemas.microsoft.com/office/drawing/2014/main" id="{2525DA63-7C03-4160-884B-386A65CA77F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53" name="Text Box 182">
          <a:extLst>
            <a:ext uri="{FF2B5EF4-FFF2-40B4-BE49-F238E27FC236}">
              <a16:creationId xmlns:a16="http://schemas.microsoft.com/office/drawing/2014/main" id="{26F2CD3E-5A0C-45A7-BB91-8D09E4530F2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54" name="Text Box 183">
          <a:extLst>
            <a:ext uri="{FF2B5EF4-FFF2-40B4-BE49-F238E27FC236}">
              <a16:creationId xmlns:a16="http://schemas.microsoft.com/office/drawing/2014/main" id="{3C0C78DC-B398-4835-A0DD-67A74D354BE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55" name="Text Box 184">
          <a:extLst>
            <a:ext uri="{FF2B5EF4-FFF2-40B4-BE49-F238E27FC236}">
              <a16:creationId xmlns:a16="http://schemas.microsoft.com/office/drawing/2014/main" id="{DB9C0EC1-C5E2-4A4D-AFD5-9A3CE48E724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56" name="Text Box 185">
          <a:extLst>
            <a:ext uri="{FF2B5EF4-FFF2-40B4-BE49-F238E27FC236}">
              <a16:creationId xmlns:a16="http://schemas.microsoft.com/office/drawing/2014/main" id="{409A57DB-3BD1-483D-9529-8FE79FC28FF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57" name="Text Box 187">
          <a:extLst>
            <a:ext uri="{FF2B5EF4-FFF2-40B4-BE49-F238E27FC236}">
              <a16:creationId xmlns:a16="http://schemas.microsoft.com/office/drawing/2014/main" id="{92BCD438-A133-4200-9028-7954D050E9B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58" name="Text Box 188">
          <a:extLst>
            <a:ext uri="{FF2B5EF4-FFF2-40B4-BE49-F238E27FC236}">
              <a16:creationId xmlns:a16="http://schemas.microsoft.com/office/drawing/2014/main" id="{86A7C597-0AD5-4491-8377-77FF418F553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59" name="Text Box 189">
          <a:extLst>
            <a:ext uri="{FF2B5EF4-FFF2-40B4-BE49-F238E27FC236}">
              <a16:creationId xmlns:a16="http://schemas.microsoft.com/office/drawing/2014/main" id="{FBE4D56A-9796-49BC-832B-33890B7063D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60" name="Text Box 190">
          <a:extLst>
            <a:ext uri="{FF2B5EF4-FFF2-40B4-BE49-F238E27FC236}">
              <a16:creationId xmlns:a16="http://schemas.microsoft.com/office/drawing/2014/main" id="{D02F9AF0-5C29-4F2A-9981-1D994627E55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61" name="Text Box 191">
          <a:extLst>
            <a:ext uri="{FF2B5EF4-FFF2-40B4-BE49-F238E27FC236}">
              <a16:creationId xmlns:a16="http://schemas.microsoft.com/office/drawing/2014/main" id="{533AF5F1-1439-45E3-8DF9-EF024CF9F1C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62" name="Text Box 192">
          <a:extLst>
            <a:ext uri="{FF2B5EF4-FFF2-40B4-BE49-F238E27FC236}">
              <a16:creationId xmlns:a16="http://schemas.microsoft.com/office/drawing/2014/main" id="{63D5ACC2-0C25-4923-9FEE-4FA6313F102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63" name="Text Box 193">
          <a:extLst>
            <a:ext uri="{FF2B5EF4-FFF2-40B4-BE49-F238E27FC236}">
              <a16:creationId xmlns:a16="http://schemas.microsoft.com/office/drawing/2014/main" id="{1751DBF9-BC5D-4FC7-9BF4-FAD5B666DFE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64" name="Text Box 194">
          <a:extLst>
            <a:ext uri="{FF2B5EF4-FFF2-40B4-BE49-F238E27FC236}">
              <a16:creationId xmlns:a16="http://schemas.microsoft.com/office/drawing/2014/main" id="{8EEDDAA9-6D20-4391-AAC5-041443E1B11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65" name="Text Box 195">
          <a:extLst>
            <a:ext uri="{FF2B5EF4-FFF2-40B4-BE49-F238E27FC236}">
              <a16:creationId xmlns:a16="http://schemas.microsoft.com/office/drawing/2014/main" id="{12D2BB55-E46A-4E33-AE19-2C17C2D1A35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66" name="Text Box 196">
          <a:extLst>
            <a:ext uri="{FF2B5EF4-FFF2-40B4-BE49-F238E27FC236}">
              <a16:creationId xmlns:a16="http://schemas.microsoft.com/office/drawing/2014/main" id="{B056C77F-532E-4AE5-8ACD-C344DDE6C55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67" name="Text Box 197">
          <a:extLst>
            <a:ext uri="{FF2B5EF4-FFF2-40B4-BE49-F238E27FC236}">
              <a16:creationId xmlns:a16="http://schemas.microsoft.com/office/drawing/2014/main" id="{6E5EDBC9-EFAA-4B60-9AE0-41EA921A4BC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68" name="Text Box 198">
          <a:extLst>
            <a:ext uri="{FF2B5EF4-FFF2-40B4-BE49-F238E27FC236}">
              <a16:creationId xmlns:a16="http://schemas.microsoft.com/office/drawing/2014/main" id="{33529A6D-234C-4232-BE49-1FF8C69848D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69" name="Text Box 199">
          <a:extLst>
            <a:ext uri="{FF2B5EF4-FFF2-40B4-BE49-F238E27FC236}">
              <a16:creationId xmlns:a16="http://schemas.microsoft.com/office/drawing/2014/main" id="{A0D1BC10-4E50-4D2B-9593-C28774B2C11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70" name="Text Box 200">
          <a:extLst>
            <a:ext uri="{FF2B5EF4-FFF2-40B4-BE49-F238E27FC236}">
              <a16:creationId xmlns:a16="http://schemas.microsoft.com/office/drawing/2014/main" id="{530B7A12-C12C-4248-86BD-B340CCDABCA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71" name="Text Box 202">
          <a:extLst>
            <a:ext uri="{FF2B5EF4-FFF2-40B4-BE49-F238E27FC236}">
              <a16:creationId xmlns:a16="http://schemas.microsoft.com/office/drawing/2014/main" id="{B0E12E9B-F516-48E0-AD18-391F7172282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72" name="Text Box 203">
          <a:extLst>
            <a:ext uri="{FF2B5EF4-FFF2-40B4-BE49-F238E27FC236}">
              <a16:creationId xmlns:a16="http://schemas.microsoft.com/office/drawing/2014/main" id="{2570B87D-D426-41E5-9BA0-C184B7E799C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73" name="Text Box 204">
          <a:extLst>
            <a:ext uri="{FF2B5EF4-FFF2-40B4-BE49-F238E27FC236}">
              <a16:creationId xmlns:a16="http://schemas.microsoft.com/office/drawing/2014/main" id="{646C6DBD-DABF-4A0E-B23F-33ECB9AA02D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74" name="Text Box 206">
          <a:extLst>
            <a:ext uri="{FF2B5EF4-FFF2-40B4-BE49-F238E27FC236}">
              <a16:creationId xmlns:a16="http://schemas.microsoft.com/office/drawing/2014/main" id="{751D9ECF-8D9F-4F7D-95D9-35C23800F9E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75" name="Text Box 207">
          <a:extLst>
            <a:ext uri="{FF2B5EF4-FFF2-40B4-BE49-F238E27FC236}">
              <a16:creationId xmlns:a16="http://schemas.microsoft.com/office/drawing/2014/main" id="{54A78451-B124-49E0-844A-C7154750960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76" name="Text Box 208">
          <a:extLst>
            <a:ext uri="{FF2B5EF4-FFF2-40B4-BE49-F238E27FC236}">
              <a16:creationId xmlns:a16="http://schemas.microsoft.com/office/drawing/2014/main" id="{6B9F0724-A599-4608-9FA7-66F6F2F9D61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77" name="Text Box 209">
          <a:extLst>
            <a:ext uri="{FF2B5EF4-FFF2-40B4-BE49-F238E27FC236}">
              <a16:creationId xmlns:a16="http://schemas.microsoft.com/office/drawing/2014/main" id="{C88B89B2-7F8B-467E-A25C-A40E8A5DD53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78" name="Text Box 210">
          <a:extLst>
            <a:ext uri="{FF2B5EF4-FFF2-40B4-BE49-F238E27FC236}">
              <a16:creationId xmlns:a16="http://schemas.microsoft.com/office/drawing/2014/main" id="{1DA44AC6-0ECE-4936-B80B-3F500A70EBF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79" name="Text Box 212">
          <a:extLst>
            <a:ext uri="{FF2B5EF4-FFF2-40B4-BE49-F238E27FC236}">
              <a16:creationId xmlns:a16="http://schemas.microsoft.com/office/drawing/2014/main" id="{95297D40-E193-415D-BE80-FE0DAF46EAD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80" name="Text Box 213">
          <a:extLst>
            <a:ext uri="{FF2B5EF4-FFF2-40B4-BE49-F238E27FC236}">
              <a16:creationId xmlns:a16="http://schemas.microsoft.com/office/drawing/2014/main" id="{B6AE44D7-DCFC-4BB4-A1B9-AC3CA8E7353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81" name="Text Box 214">
          <a:extLst>
            <a:ext uri="{FF2B5EF4-FFF2-40B4-BE49-F238E27FC236}">
              <a16:creationId xmlns:a16="http://schemas.microsoft.com/office/drawing/2014/main" id="{C7523025-BC7E-471B-A635-04C16160949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82" name="Text Box 216">
          <a:extLst>
            <a:ext uri="{FF2B5EF4-FFF2-40B4-BE49-F238E27FC236}">
              <a16:creationId xmlns:a16="http://schemas.microsoft.com/office/drawing/2014/main" id="{A409257F-A599-46A2-8169-96CD08CF059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83" name="Text Box 217">
          <a:extLst>
            <a:ext uri="{FF2B5EF4-FFF2-40B4-BE49-F238E27FC236}">
              <a16:creationId xmlns:a16="http://schemas.microsoft.com/office/drawing/2014/main" id="{B26251E3-B923-40F5-958E-1BAF2174E57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84" name="Text Box 218">
          <a:extLst>
            <a:ext uri="{FF2B5EF4-FFF2-40B4-BE49-F238E27FC236}">
              <a16:creationId xmlns:a16="http://schemas.microsoft.com/office/drawing/2014/main" id="{00DADD48-BF7F-483C-B3DD-B3D9E8193A8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85" name="Text Box 219">
          <a:extLst>
            <a:ext uri="{FF2B5EF4-FFF2-40B4-BE49-F238E27FC236}">
              <a16:creationId xmlns:a16="http://schemas.microsoft.com/office/drawing/2014/main" id="{EE744AFD-D86C-4189-894C-D206910B3EF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86" name="Text Box 220">
          <a:extLst>
            <a:ext uri="{FF2B5EF4-FFF2-40B4-BE49-F238E27FC236}">
              <a16:creationId xmlns:a16="http://schemas.microsoft.com/office/drawing/2014/main" id="{98FDB16D-4CF3-4460-AA83-225B4659396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87" name="Text Box 222">
          <a:extLst>
            <a:ext uri="{FF2B5EF4-FFF2-40B4-BE49-F238E27FC236}">
              <a16:creationId xmlns:a16="http://schemas.microsoft.com/office/drawing/2014/main" id="{0F2D425E-7C2C-4BC7-AAE9-0E419C27C2C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88" name="Text Box 223">
          <a:extLst>
            <a:ext uri="{FF2B5EF4-FFF2-40B4-BE49-F238E27FC236}">
              <a16:creationId xmlns:a16="http://schemas.microsoft.com/office/drawing/2014/main" id="{9FAB1AD9-22EF-47D8-845F-DE8D8CB596D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89" name="Text Box 224">
          <a:extLst>
            <a:ext uri="{FF2B5EF4-FFF2-40B4-BE49-F238E27FC236}">
              <a16:creationId xmlns:a16="http://schemas.microsoft.com/office/drawing/2014/main" id="{73E5A795-5517-4327-AEC4-1C4691AF64B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90" name="Text Box 227">
          <a:extLst>
            <a:ext uri="{FF2B5EF4-FFF2-40B4-BE49-F238E27FC236}">
              <a16:creationId xmlns:a16="http://schemas.microsoft.com/office/drawing/2014/main" id="{C79A31FE-A2C1-4FDC-94A3-9117A7D4C81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91" name="Text Box 229">
          <a:extLst>
            <a:ext uri="{FF2B5EF4-FFF2-40B4-BE49-F238E27FC236}">
              <a16:creationId xmlns:a16="http://schemas.microsoft.com/office/drawing/2014/main" id="{6048929E-656D-42B8-BA97-95B7573E74B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92" name="Text Box 230">
          <a:extLst>
            <a:ext uri="{FF2B5EF4-FFF2-40B4-BE49-F238E27FC236}">
              <a16:creationId xmlns:a16="http://schemas.microsoft.com/office/drawing/2014/main" id="{4CA71BCC-D5C0-4D43-A05A-0C6BBDD7FFC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93" name="Text Box 231">
          <a:extLst>
            <a:ext uri="{FF2B5EF4-FFF2-40B4-BE49-F238E27FC236}">
              <a16:creationId xmlns:a16="http://schemas.microsoft.com/office/drawing/2014/main" id="{4BB4CFE2-6C29-4130-B842-9643BD9457A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94" name="Text Box 232">
          <a:extLst>
            <a:ext uri="{FF2B5EF4-FFF2-40B4-BE49-F238E27FC236}">
              <a16:creationId xmlns:a16="http://schemas.microsoft.com/office/drawing/2014/main" id="{572C1D71-FC5C-4699-8251-FF8B2B18850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95" name="Text Box 233">
          <a:extLst>
            <a:ext uri="{FF2B5EF4-FFF2-40B4-BE49-F238E27FC236}">
              <a16:creationId xmlns:a16="http://schemas.microsoft.com/office/drawing/2014/main" id="{B6109C59-5BA6-4D91-B954-FF5CE3BF9F8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96" name="Text Box 234">
          <a:extLst>
            <a:ext uri="{FF2B5EF4-FFF2-40B4-BE49-F238E27FC236}">
              <a16:creationId xmlns:a16="http://schemas.microsoft.com/office/drawing/2014/main" id="{02B00709-3462-47DD-B0F1-A43858F0BB9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97" name="Text Box 235">
          <a:extLst>
            <a:ext uri="{FF2B5EF4-FFF2-40B4-BE49-F238E27FC236}">
              <a16:creationId xmlns:a16="http://schemas.microsoft.com/office/drawing/2014/main" id="{6E5833EE-8534-4045-BBA6-6A07D5AFD8F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98" name="Text Box 236">
          <a:extLst>
            <a:ext uri="{FF2B5EF4-FFF2-40B4-BE49-F238E27FC236}">
              <a16:creationId xmlns:a16="http://schemas.microsoft.com/office/drawing/2014/main" id="{F5840530-DA44-4DBF-AC98-F59D5A82F0F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499" name="Text Box 237">
          <a:extLst>
            <a:ext uri="{FF2B5EF4-FFF2-40B4-BE49-F238E27FC236}">
              <a16:creationId xmlns:a16="http://schemas.microsoft.com/office/drawing/2014/main" id="{D356E3F9-7D53-4344-ABCC-7C107CEEACB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00" name="Text Box 238">
          <a:extLst>
            <a:ext uri="{FF2B5EF4-FFF2-40B4-BE49-F238E27FC236}">
              <a16:creationId xmlns:a16="http://schemas.microsoft.com/office/drawing/2014/main" id="{DA9232DF-6F91-4EEE-B8B5-2B371A165CA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01" name="Text Box 239">
          <a:extLst>
            <a:ext uri="{FF2B5EF4-FFF2-40B4-BE49-F238E27FC236}">
              <a16:creationId xmlns:a16="http://schemas.microsoft.com/office/drawing/2014/main" id="{2FCF3BAC-C6B9-4E79-9877-39417656852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02" name="Text Box 241">
          <a:extLst>
            <a:ext uri="{FF2B5EF4-FFF2-40B4-BE49-F238E27FC236}">
              <a16:creationId xmlns:a16="http://schemas.microsoft.com/office/drawing/2014/main" id="{3AC54276-7C90-4DE9-897F-A2B51506352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03" name="Text Box 242">
          <a:extLst>
            <a:ext uri="{FF2B5EF4-FFF2-40B4-BE49-F238E27FC236}">
              <a16:creationId xmlns:a16="http://schemas.microsoft.com/office/drawing/2014/main" id="{B354ABA9-FD40-446F-94EB-1CDE4B88A42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04" name="Text Box 243">
          <a:extLst>
            <a:ext uri="{FF2B5EF4-FFF2-40B4-BE49-F238E27FC236}">
              <a16:creationId xmlns:a16="http://schemas.microsoft.com/office/drawing/2014/main" id="{DF14103A-8FAB-4EFB-BD47-614A7E66E7F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05" name="Text Box 244">
          <a:extLst>
            <a:ext uri="{FF2B5EF4-FFF2-40B4-BE49-F238E27FC236}">
              <a16:creationId xmlns:a16="http://schemas.microsoft.com/office/drawing/2014/main" id="{374E2A3D-EB68-4275-8970-8F77215074E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06" name="Text Box 245">
          <a:extLst>
            <a:ext uri="{FF2B5EF4-FFF2-40B4-BE49-F238E27FC236}">
              <a16:creationId xmlns:a16="http://schemas.microsoft.com/office/drawing/2014/main" id="{39211404-F283-459F-823B-5653425A931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07" name="Text Box 246">
          <a:extLst>
            <a:ext uri="{FF2B5EF4-FFF2-40B4-BE49-F238E27FC236}">
              <a16:creationId xmlns:a16="http://schemas.microsoft.com/office/drawing/2014/main" id="{D530119F-EA68-40C6-B2F0-2554B43F971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08" name="Text Box 247">
          <a:extLst>
            <a:ext uri="{FF2B5EF4-FFF2-40B4-BE49-F238E27FC236}">
              <a16:creationId xmlns:a16="http://schemas.microsoft.com/office/drawing/2014/main" id="{55DE8D49-65C7-4DDA-8472-2B21F961052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09" name="Text Box 248">
          <a:extLst>
            <a:ext uri="{FF2B5EF4-FFF2-40B4-BE49-F238E27FC236}">
              <a16:creationId xmlns:a16="http://schemas.microsoft.com/office/drawing/2014/main" id="{89F8BE3A-47F9-4D0D-8E3B-5AB5CDA8BB2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10" name="Text Box 249">
          <a:extLst>
            <a:ext uri="{FF2B5EF4-FFF2-40B4-BE49-F238E27FC236}">
              <a16:creationId xmlns:a16="http://schemas.microsoft.com/office/drawing/2014/main" id="{DD95C154-6C9C-4092-B81C-70940D1B1DF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11" name="Text Box 250">
          <a:extLst>
            <a:ext uri="{FF2B5EF4-FFF2-40B4-BE49-F238E27FC236}">
              <a16:creationId xmlns:a16="http://schemas.microsoft.com/office/drawing/2014/main" id="{B88E6DE8-601B-484D-8E39-CDC28FF9688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12" name="Text Box 251">
          <a:extLst>
            <a:ext uri="{FF2B5EF4-FFF2-40B4-BE49-F238E27FC236}">
              <a16:creationId xmlns:a16="http://schemas.microsoft.com/office/drawing/2014/main" id="{34D1D9AB-7DBB-4A8E-987B-DF0489280A0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13" name="Text Box 252">
          <a:extLst>
            <a:ext uri="{FF2B5EF4-FFF2-40B4-BE49-F238E27FC236}">
              <a16:creationId xmlns:a16="http://schemas.microsoft.com/office/drawing/2014/main" id="{A32245F4-71CD-4B64-B6D8-711146B3C94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14" name="Text Box 253">
          <a:extLst>
            <a:ext uri="{FF2B5EF4-FFF2-40B4-BE49-F238E27FC236}">
              <a16:creationId xmlns:a16="http://schemas.microsoft.com/office/drawing/2014/main" id="{916EBE05-32C8-4B42-9301-0AE70A2D6E0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15" name="Text Box 254">
          <a:extLst>
            <a:ext uri="{FF2B5EF4-FFF2-40B4-BE49-F238E27FC236}">
              <a16:creationId xmlns:a16="http://schemas.microsoft.com/office/drawing/2014/main" id="{F252CBBD-4B5A-450E-A15C-D084722C86A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16" name="Text Box 256">
          <a:extLst>
            <a:ext uri="{FF2B5EF4-FFF2-40B4-BE49-F238E27FC236}">
              <a16:creationId xmlns:a16="http://schemas.microsoft.com/office/drawing/2014/main" id="{DC298583-B957-439E-BF55-A1DAF3A0184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17" name="Text Box 257">
          <a:extLst>
            <a:ext uri="{FF2B5EF4-FFF2-40B4-BE49-F238E27FC236}">
              <a16:creationId xmlns:a16="http://schemas.microsoft.com/office/drawing/2014/main" id="{AD638CC8-561A-45B1-9E4F-0DB0EC0D7CC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18" name="Text Box 258">
          <a:extLst>
            <a:ext uri="{FF2B5EF4-FFF2-40B4-BE49-F238E27FC236}">
              <a16:creationId xmlns:a16="http://schemas.microsoft.com/office/drawing/2014/main" id="{ED0B6FA5-79E7-45CC-9AF0-92785CC9429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19" name="Text Box 260">
          <a:extLst>
            <a:ext uri="{FF2B5EF4-FFF2-40B4-BE49-F238E27FC236}">
              <a16:creationId xmlns:a16="http://schemas.microsoft.com/office/drawing/2014/main" id="{38400C89-446C-42C7-AF3B-FCB9FC5DDDA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20" name="Text Box 261">
          <a:extLst>
            <a:ext uri="{FF2B5EF4-FFF2-40B4-BE49-F238E27FC236}">
              <a16:creationId xmlns:a16="http://schemas.microsoft.com/office/drawing/2014/main" id="{19A883C6-800E-4543-B669-111AC13D55B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21" name="Text Box 262">
          <a:extLst>
            <a:ext uri="{FF2B5EF4-FFF2-40B4-BE49-F238E27FC236}">
              <a16:creationId xmlns:a16="http://schemas.microsoft.com/office/drawing/2014/main" id="{04C7E481-9715-46D7-9B63-E070E3598E5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22" name="Text Box 263">
          <a:extLst>
            <a:ext uri="{FF2B5EF4-FFF2-40B4-BE49-F238E27FC236}">
              <a16:creationId xmlns:a16="http://schemas.microsoft.com/office/drawing/2014/main" id="{D24BDD81-E421-4ECC-9062-EEA67C318B9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23" name="Text Box 264">
          <a:extLst>
            <a:ext uri="{FF2B5EF4-FFF2-40B4-BE49-F238E27FC236}">
              <a16:creationId xmlns:a16="http://schemas.microsoft.com/office/drawing/2014/main" id="{B934E3D5-F9C8-453C-B44E-62CF3154073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24" name="Text Box 266">
          <a:extLst>
            <a:ext uri="{FF2B5EF4-FFF2-40B4-BE49-F238E27FC236}">
              <a16:creationId xmlns:a16="http://schemas.microsoft.com/office/drawing/2014/main" id="{CCA6352E-0620-4EBD-90FE-6ADB0530145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25" name="Text Box 267">
          <a:extLst>
            <a:ext uri="{FF2B5EF4-FFF2-40B4-BE49-F238E27FC236}">
              <a16:creationId xmlns:a16="http://schemas.microsoft.com/office/drawing/2014/main" id="{B73E5F6A-46FA-4847-93B2-BA7D0F47A3D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26" name="Text Box 268">
          <a:extLst>
            <a:ext uri="{FF2B5EF4-FFF2-40B4-BE49-F238E27FC236}">
              <a16:creationId xmlns:a16="http://schemas.microsoft.com/office/drawing/2014/main" id="{3AB4EB7B-7521-4DEA-814B-16F9328DECB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27" name="Text Box 270">
          <a:extLst>
            <a:ext uri="{FF2B5EF4-FFF2-40B4-BE49-F238E27FC236}">
              <a16:creationId xmlns:a16="http://schemas.microsoft.com/office/drawing/2014/main" id="{3A4E5773-42B0-445F-9426-8B4BE9C3B85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28" name="Text Box 271">
          <a:extLst>
            <a:ext uri="{FF2B5EF4-FFF2-40B4-BE49-F238E27FC236}">
              <a16:creationId xmlns:a16="http://schemas.microsoft.com/office/drawing/2014/main" id="{10DCE160-C090-47F2-8158-6AE6AD6C776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29" name="Text Box 272">
          <a:extLst>
            <a:ext uri="{FF2B5EF4-FFF2-40B4-BE49-F238E27FC236}">
              <a16:creationId xmlns:a16="http://schemas.microsoft.com/office/drawing/2014/main" id="{BB68ED7C-E471-4FB8-BDA8-4A883D23D51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30" name="Text Box 273">
          <a:extLst>
            <a:ext uri="{FF2B5EF4-FFF2-40B4-BE49-F238E27FC236}">
              <a16:creationId xmlns:a16="http://schemas.microsoft.com/office/drawing/2014/main" id="{30787146-5569-4653-BF8F-5003B2F985C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31" name="Text Box 274">
          <a:extLst>
            <a:ext uri="{FF2B5EF4-FFF2-40B4-BE49-F238E27FC236}">
              <a16:creationId xmlns:a16="http://schemas.microsoft.com/office/drawing/2014/main" id="{ED76EDEE-5EB3-4652-B570-523134E2396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32" name="Text Box 276">
          <a:extLst>
            <a:ext uri="{FF2B5EF4-FFF2-40B4-BE49-F238E27FC236}">
              <a16:creationId xmlns:a16="http://schemas.microsoft.com/office/drawing/2014/main" id="{7EC64300-C9AC-4EE8-931E-86580DA7564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33" name="Text Box 277">
          <a:extLst>
            <a:ext uri="{FF2B5EF4-FFF2-40B4-BE49-F238E27FC236}">
              <a16:creationId xmlns:a16="http://schemas.microsoft.com/office/drawing/2014/main" id="{007E8F72-C543-40E1-AA2D-9503A6169DA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534" name="Text Box 278">
          <a:extLst>
            <a:ext uri="{FF2B5EF4-FFF2-40B4-BE49-F238E27FC236}">
              <a16:creationId xmlns:a16="http://schemas.microsoft.com/office/drawing/2014/main" id="{28265E5C-419A-41B0-9DD1-F8141ADB19A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35" name="Text Box 102">
          <a:extLst>
            <a:ext uri="{FF2B5EF4-FFF2-40B4-BE49-F238E27FC236}">
              <a16:creationId xmlns:a16="http://schemas.microsoft.com/office/drawing/2014/main" id="{CF2935E6-DF16-4F54-9BC2-06DB3B384B2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36" name="Text Box 103">
          <a:extLst>
            <a:ext uri="{FF2B5EF4-FFF2-40B4-BE49-F238E27FC236}">
              <a16:creationId xmlns:a16="http://schemas.microsoft.com/office/drawing/2014/main" id="{E076FE95-FD4B-442B-AC55-FD6F383BE06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37" name="Text Box 104">
          <a:extLst>
            <a:ext uri="{FF2B5EF4-FFF2-40B4-BE49-F238E27FC236}">
              <a16:creationId xmlns:a16="http://schemas.microsoft.com/office/drawing/2014/main" id="{637B3B32-B37C-4B22-BA78-6581CD83372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38" name="Text Box 118">
          <a:extLst>
            <a:ext uri="{FF2B5EF4-FFF2-40B4-BE49-F238E27FC236}">
              <a16:creationId xmlns:a16="http://schemas.microsoft.com/office/drawing/2014/main" id="{5524353D-4478-4BE3-ABEE-43E8923C049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39" name="Text Box 119">
          <a:extLst>
            <a:ext uri="{FF2B5EF4-FFF2-40B4-BE49-F238E27FC236}">
              <a16:creationId xmlns:a16="http://schemas.microsoft.com/office/drawing/2014/main" id="{B5A0A79E-A9E2-4B25-BD98-D63DFAAD2EB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40" name="Text Box 139">
          <a:extLst>
            <a:ext uri="{FF2B5EF4-FFF2-40B4-BE49-F238E27FC236}">
              <a16:creationId xmlns:a16="http://schemas.microsoft.com/office/drawing/2014/main" id="{1661BBC1-02F7-421C-8AFC-9DC70F69AD0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41" name="Text Box 140">
          <a:extLst>
            <a:ext uri="{FF2B5EF4-FFF2-40B4-BE49-F238E27FC236}">
              <a16:creationId xmlns:a16="http://schemas.microsoft.com/office/drawing/2014/main" id="{45856138-1DAB-4228-8F36-1B2788D5A70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42" name="Text Box 141">
          <a:extLst>
            <a:ext uri="{FF2B5EF4-FFF2-40B4-BE49-F238E27FC236}">
              <a16:creationId xmlns:a16="http://schemas.microsoft.com/office/drawing/2014/main" id="{D690496F-EEA7-4863-9681-CAF8EE0D35F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43" name="Text Box 102">
          <a:extLst>
            <a:ext uri="{FF2B5EF4-FFF2-40B4-BE49-F238E27FC236}">
              <a16:creationId xmlns:a16="http://schemas.microsoft.com/office/drawing/2014/main" id="{B1889518-9E69-4C10-94C5-AE3438CF120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44" name="Text Box 103">
          <a:extLst>
            <a:ext uri="{FF2B5EF4-FFF2-40B4-BE49-F238E27FC236}">
              <a16:creationId xmlns:a16="http://schemas.microsoft.com/office/drawing/2014/main" id="{476AC89C-A288-401D-9C97-D0CE4CA4053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45" name="Text Box 104">
          <a:extLst>
            <a:ext uri="{FF2B5EF4-FFF2-40B4-BE49-F238E27FC236}">
              <a16:creationId xmlns:a16="http://schemas.microsoft.com/office/drawing/2014/main" id="{3AA148E4-EF49-487E-890E-1E2F25CC026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46" name="Text Box 118">
          <a:extLst>
            <a:ext uri="{FF2B5EF4-FFF2-40B4-BE49-F238E27FC236}">
              <a16:creationId xmlns:a16="http://schemas.microsoft.com/office/drawing/2014/main" id="{F4F07AE7-6E0E-4358-846D-FFF0E90A15C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47" name="Text Box 119">
          <a:extLst>
            <a:ext uri="{FF2B5EF4-FFF2-40B4-BE49-F238E27FC236}">
              <a16:creationId xmlns:a16="http://schemas.microsoft.com/office/drawing/2014/main" id="{71E41002-2993-4681-8874-A807042D595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48" name="Text Box 139">
          <a:extLst>
            <a:ext uri="{FF2B5EF4-FFF2-40B4-BE49-F238E27FC236}">
              <a16:creationId xmlns:a16="http://schemas.microsoft.com/office/drawing/2014/main" id="{010450D2-0358-4EE3-AB94-BFC4D26EB74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49" name="Text Box 140">
          <a:extLst>
            <a:ext uri="{FF2B5EF4-FFF2-40B4-BE49-F238E27FC236}">
              <a16:creationId xmlns:a16="http://schemas.microsoft.com/office/drawing/2014/main" id="{4A28EE1E-9BF4-4F3D-A8C7-B838FC45FB6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50" name="Text Box 141">
          <a:extLst>
            <a:ext uri="{FF2B5EF4-FFF2-40B4-BE49-F238E27FC236}">
              <a16:creationId xmlns:a16="http://schemas.microsoft.com/office/drawing/2014/main" id="{1026D9AC-A1C2-4441-8633-E448304053B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51" name="Text Box 102">
          <a:extLst>
            <a:ext uri="{FF2B5EF4-FFF2-40B4-BE49-F238E27FC236}">
              <a16:creationId xmlns:a16="http://schemas.microsoft.com/office/drawing/2014/main" id="{47E446B8-0BA5-4DE6-AFCD-0BEFC11EE57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52" name="Text Box 103">
          <a:extLst>
            <a:ext uri="{FF2B5EF4-FFF2-40B4-BE49-F238E27FC236}">
              <a16:creationId xmlns:a16="http://schemas.microsoft.com/office/drawing/2014/main" id="{C801398B-FCE8-4007-B3FA-E4321543BC4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53" name="Text Box 104">
          <a:extLst>
            <a:ext uri="{FF2B5EF4-FFF2-40B4-BE49-F238E27FC236}">
              <a16:creationId xmlns:a16="http://schemas.microsoft.com/office/drawing/2014/main" id="{295D0750-975C-4E6B-814A-228AA9E6429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54" name="Text Box 118">
          <a:extLst>
            <a:ext uri="{FF2B5EF4-FFF2-40B4-BE49-F238E27FC236}">
              <a16:creationId xmlns:a16="http://schemas.microsoft.com/office/drawing/2014/main" id="{A0481F4A-0414-42CA-A229-0C05969EA4E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55" name="Text Box 119">
          <a:extLst>
            <a:ext uri="{FF2B5EF4-FFF2-40B4-BE49-F238E27FC236}">
              <a16:creationId xmlns:a16="http://schemas.microsoft.com/office/drawing/2014/main" id="{54BD9DF5-CE13-48E1-B27B-3C3053CD0C3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56" name="Text Box 139">
          <a:extLst>
            <a:ext uri="{FF2B5EF4-FFF2-40B4-BE49-F238E27FC236}">
              <a16:creationId xmlns:a16="http://schemas.microsoft.com/office/drawing/2014/main" id="{497A4DE7-4D34-4736-914E-91DB5208FF2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57" name="Text Box 140">
          <a:extLst>
            <a:ext uri="{FF2B5EF4-FFF2-40B4-BE49-F238E27FC236}">
              <a16:creationId xmlns:a16="http://schemas.microsoft.com/office/drawing/2014/main" id="{94C121B0-0017-47E3-AD37-5D2FACB384C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58" name="Text Box 141">
          <a:extLst>
            <a:ext uri="{FF2B5EF4-FFF2-40B4-BE49-F238E27FC236}">
              <a16:creationId xmlns:a16="http://schemas.microsoft.com/office/drawing/2014/main" id="{F2C9A823-D763-4B89-B9D0-42CD33CFB01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59" name="Text Box 80">
          <a:extLst>
            <a:ext uri="{FF2B5EF4-FFF2-40B4-BE49-F238E27FC236}">
              <a16:creationId xmlns:a16="http://schemas.microsoft.com/office/drawing/2014/main" id="{A0C1B8F8-54E6-4634-BBBB-CF4FB58430C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60" name="Text Box 97">
          <a:extLst>
            <a:ext uri="{FF2B5EF4-FFF2-40B4-BE49-F238E27FC236}">
              <a16:creationId xmlns:a16="http://schemas.microsoft.com/office/drawing/2014/main" id="{903C327D-1520-41F4-A256-229B06A51E3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61" name="Text Box 99">
          <a:extLst>
            <a:ext uri="{FF2B5EF4-FFF2-40B4-BE49-F238E27FC236}">
              <a16:creationId xmlns:a16="http://schemas.microsoft.com/office/drawing/2014/main" id="{37278394-5340-42CF-AE32-7FC440CC1F0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62" name="Text Box 102">
          <a:extLst>
            <a:ext uri="{FF2B5EF4-FFF2-40B4-BE49-F238E27FC236}">
              <a16:creationId xmlns:a16="http://schemas.microsoft.com/office/drawing/2014/main" id="{2B7C85BB-F761-42CE-8908-4809979BE07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63" name="Text Box 103">
          <a:extLst>
            <a:ext uri="{FF2B5EF4-FFF2-40B4-BE49-F238E27FC236}">
              <a16:creationId xmlns:a16="http://schemas.microsoft.com/office/drawing/2014/main" id="{950B6F3C-A63B-4547-89A9-343F0809798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64" name="Text Box 104">
          <a:extLst>
            <a:ext uri="{FF2B5EF4-FFF2-40B4-BE49-F238E27FC236}">
              <a16:creationId xmlns:a16="http://schemas.microsoft.com/office/drawing/2014/main" id="{24DB51C9-FF7C-42D8-B87B-8C64AB1A9A2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65" name="Text Box 118">
          <a:extLst>
            <a:ext uri="{FF2B5EF4-FFF2-40B4-BE49-F238E27FC236}">
              <a16:creationId xmlns:a16="http://schemas.microsoft.com/office/drawing/2014/main" id="{BB15DC96-9843-42CD-A5D5-49A5C1D3BD5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66" name="Text Box 119">
          <a:extLst>
            <a:ext uri="{FF2B5EF4-FFF2-40B4-BE49-F238E27FC236}">
              <a16:creationId xmlns:a16="http://schemas.microsoft.com/office/drawing/2014/main" id="{6357A7BD-C0FB-4E7F-8219-90AE0AC1D10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67" name="Text Box 139">
          <a:extLst>
            <a:ext uri="{FF2B5EF4-FFF2-40B4-BE49-F238E27FC236}">
              <a16:creationId xmlns:a16="http://schemas.microsoft.com/office/drawing/2014/main" id="{954B2233-6C99-439D-971E-59AEC5D33DD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68" name="Text Box 140">
          <a:extLst>
            <a:ext uri="{FF2B5EF4-FFF2-40B4-BE49-F238E27FC236}">
              <a16:creationId xmlns:a16="http://schemas.microsoft.com/office/drawing/2014/main" id="{B658607D-323A-451B-BF9B-742DFB2FE8C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69" name="Text Box 141">
          <a:extLst>
            <a:ext uri="{FF2B5EF4-FFF2-40B4-BE49-F238E27FC236}">
              <a16:creationId xmlns:a16="http://schemas.microsoft.com/office/drawing/2014/main" id="{5E7DA3DB-61DA-441F-8347-213924998B8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70" name="Text Box 80">
          <a:extLst>
            <a:ext uri="{FF2B5EF4-FFF2-40B4-BE49-F238E27FC236}">
              <a16:creationId xmlns:a16="http://schemas.microsoft.com/office/drawing/2014/main" id="{B1DA62BA-8AF8-4F14-B43A-5D5D915BCA7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71" name="Text Box 97">
          <a:extLst>
            <a:ext uri="{FF2B5EF4-FFF2-40B4-BE49-F238E27FC236}">
              <a16:creationId xmlns:a16="http://schemas.microsoft.com/office/drawing/2014/main" id="{1AE7128C-E3BF-402C-BDE2-BC4CA09A0F4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72" name="Text Box 99">
          <a:extLst>
            <a:ext uri="{FF2B5EF4-FFF2-40B4-BE49-F238E27FC236}">
              <a16:creationId xmlns:a16="http://schemas.microsoft.com/office/drawing/2014/main" id="{943C8666-FB50-4C05-8C3E-536301750CA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73" name="Text Box 102">
          <a:extLst>
            <a:ext uri="{FF2B5EF4-FFF2-40B4-BE49-F238E27FC236}">
              <a16:creationId xmlns:a16="http://schemas.microsoft.com/office/drawing/2014/main" id="{F62C0E9E-FBA3-4AB9-8C3C-D70137B98A3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74" name="Text Box 103">
          <a:extLst>
            <a:ext uri="{FF2B5EF4-FFF2-40B4-BE49-F238E27FC236}">
              <a16:creationId xmlns:a16="http://schemas.microsoft.com/office/drawing/2014/main" id="{3A0D9B0D-38E4-4801-B67C-C2B1FB2E852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75" name="Text Box 104">
          <a:extLst>
            <a:ext uri="{FF2B5EF4-FFF2-40B4-BE49-F238E27FC236}">
              <a16:creationId xmlns:a16="http://schemas.microsoft.com/office/drawing/2014/main" id="{B13D2F1F-46C2-4B1D-8498-E72EAB56533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76" name="Text Box 118">
          <a:extLst>
            <a:ext uri="{FF2B5EF4-FFF2-40B4-BE49-F238E27FC236}">
              <a16:creationId xmlns:a16="http://schemas.microsoft.com/office/drawing/2014/main" id="{7B26F7EF-D091-46E0-96BF-63595E01A6F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77" name="Text Box 119">
          <a:extLst>
            <a:ext uri="{FF2B5EF4-FFF2-40B4-BE49-F238E27FC236}">
              <a16:creationId xmlns:a16="http://schemas.microsoft.com/office/drawing/2014/main" id="{F3F14D5B-BB95-4AB5-B3BC-A80E5D4C53F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78" name="Text Box 139">
          <a:extLst>
            <a:ext uri="{FF2B5EF4-FFF2-40B4-BE49-F238E27FC236}">
              <a16:creationId xmlns:a16="http://schemas.microsoft.com/office/drawing/2014/main" id="{5B80295B-B0AC-43A9-9606-204A0A756E6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79" name="Text Box 140">
          <a:extLst>
            <a:ext uri="{FF2B5EF4-FFF2-40B4-BE49-F238E27FC236}">
              <a16:creationId xmlns:a16="http://schemas.microsoft.com/office/drawing/2014/main" id="{BB03C7B1-A7A8-459E-AB52-C3B249EED4E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80" name="Text Box 141">
          <a:extLst>
            <a:ext uri="{FF2B5EF4-FFF2-40B4-BE49-F238E27FC236}">
              <a16:creationId xmlns:a16="http://schemas.microsoft.com/office/drawing/2014/main" id="{F69A11EC-5634-433C-B515-0B484C30A7E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81" name="Text Box 80">
          <a:extLst>
            <a:ext uri="{FF2B5EF4-FFF2-40B4-BE49-F238E27FC236}">
              <a16:creationId xmlns:a16="http://schemas.microsoft.com/office/drawing/2014/main" id="{45675DE9-7E35-452E-9425-8CF51989B80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82" name="Text Box 97">
          <a:extLst>
            <a:ext uri="{FF2B5EF4-FFF2-40B4-BE49-F238E27FC236}">
              <a16:creationId xmlns:a16="http://schemas.microsoft.com/office/drawing/2014/main" id="{30FA5875-5A65-48DD-9F57-3FC21E00987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83" name="Text Box 99">
          <a:extLst>
            <a:ext uri="{FF2B5EF4-FFF2-40B4-BE49-F238E27FC236}">
              <a16:creationId xmlns:a16="http://schemas.microsoft.com/office/drawing/2014/main" id="{EC6A4577-487C-4391-B479-DBED9ADFD1E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84" name="Text Box 102">
          <a:extLst>
            <a:ext uri="{FF2B5EF4-FFF2-40B4-BE49-F238E27FC236}">
              <a16:creationId xmlns:a16="http://schemas.microsoft.com/office/drawing/2014/main" id="{393005A1-F563-4F5F-AD13-67EAA1F2E2A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85" name="Text Box 103">
          <a:extLst>
            <a:ext uri="{FF2B5EF4-FFF2-40B4-BE49-F238E27FC236}">
              <a16:creationId xmlns:a16="http://schemas.microsoft.com/office/drawing/2014/main" id="{E3FED327-D44E-4FB0-BE69-9FA1F4DF72A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86" name="Text Box 104">
          <a:extLst>
            <a:ext uri="{FF2B5EF4-FFF2-40B4-BE49-F238E27FC236}">
              <a16:creationId xmlns:a16="http://schemas.microsoft.com/office/drawing/2014/main" id="{C3C63AE0-1CFF-4AEE-827D-76AFBAD1FF4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87" name="Text Box 118">
          <a:extLst>
            <a:ext uri="{FF2B5EF4-FFF2-40B4-BE49-F238E27FC236}">
              <a16:creationId xmlns:a16="http://schemas.microsoft.com/office/drawing/2014/main" id="{0292D323-0FE2-4C3D-978A-FA1FB845B1C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88" name="Text Box 119">
          <a:extLst>
            <a:ext uri="{FF2B5EF4-FFF2-40B4-BE49-F238E27FC236}">
              <a16:creationId xmlns:a16="http://schemas.microsoft.com/office/drawing/2014/main" id="{061B1618-70F8-4123-86F6-8F07CA8BAFA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89" name="Text Box 139">
          <a:extLst>
            <a:ext uri="{FF2B5EF4-FFF2-40B4-BE49-F238E27FC236}">
              <a16:creationId xmlns:a16="http://schemas.microsoft.com/office/drawing/2014/main" id="{69C58BC3-BA05-40E1-819C-9A6E23C2712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90" name="Text Box 140">
          <a:extLst>
            <a:ext uri="{FF2B5EF4-FFF2-40B4-BE49-F238E27FC236}">
              <a16:creationId xmlns:a16="http://schemas.microsoft.com/office/drawing/2014/main" id="{75663C23-6EFB-46C0-BABD-4671728A6AB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591" name="Text Box 141">
          <a:extLst>
            <a:ext uri="{FF2B5EF4-FFF2-40B4-BE49-F238E27FC236}">
              <a16:creationId xmlns:a16="http://schemas.microsoft.com/office/drawing/2014/main" id="{B691C8C9-5498-4C89-BCB6-14FF40AA10A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592" name="Text Box 80">
          <a:extLst>
            <a:ext uri="{FF2B5EF4-FFF2-40B4-BE49-F238E27FC236}">
              <a16:creationId xmlns:a16="http://schemas.microsoft.com/office/drawing/2014/main" id="{A5534603-79B8-4B06-9063-D954121C933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593" name="Text Box 97">
          <a:extLst>
            <a:ext uri="{FF2B5EF4-FFF2-40B4-BE49-F238E27FC236}">
              <a16:creationId xmlns:a16="http://schemas.microsoft.com/office/drawing/2014/main" id="{1A50A2F7-C719-4606-AE1A-89643696E30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594" name="Text Box 99">
          <a:extLst>
            <a:ext uri="{FF2B5EF4-FFF2-40B4-BE49-F238E27FC236}">
              <a16:creationId xmlns:a16="http://schemas.microsoft.com/office/drawing/2014/main" id="{507615F8-583B-4D81-82A5-4D8E67F370C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595" name="Text Box 102">
          <a:extLst>
            <a:ext uri="{FF2B5EF4-FFF2-40B4-BE49-F238E27FC236}">
              <a16:creationId xmlns:a16="http://schemas.microsoft.com/office/drawing/2014/main" id="{DF404FDB-9FA4-4BFF-9AAA-48E9C6E7A71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596" name="Text Box 103">
          <a:extLst>
            <a:ext uri="{FF2B5EF4-FFF2-40B4-BE49-F238E27FC236}">
              <a16:creationId xmlns:a16="http://schemas.microsoft.com/office/drawing/2014/main" id="{309D6A4C-6C88-4158-8801-BB641F3FCA3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597" name="Text Box 104">
          <a:extLst>
            <a:ext uri="{FF2B5EF4-FFF2-40B4-BE49-F238E27FC236}">
              <a16:creationId xmlns:a16="http://schemas.microsoft.com/office/drawing/2014/main" id="{3DC592BC-7830-4F64-AA11-B6349D40495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598" name="Text Box 107">
          <a:extLst>
            <a:ext uri="{FF2B5EF4-FFF2-40B4-BE49-F238E27FC236}">
              <a16:creationId xmlns:a16="http://schemas.microsoft.com/office/drawing/2014/main" id="{E910982F-1578-411F-BE3B-092A312355D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599" name="Text Box 108">
          <a:extLst>
            <a:ext uri="{FF2B5EF4-FFF2-40B4-BE49-F238E27FC236}">
              <a16:creationId xmlns:a16="http://schemas.microsoft.com/office/drawing/2014/main" id="{ADF63AA7-D830-470F-9394-7ABD7DD47E0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600" name="Text Box 109">
          <a:extLst>
            <a:ext uri="{FF2B5EF4-FFF2-40B4-BE49-F238E27FC236}">
              <a16:creationId xmlns:a16="http://schemas.microsoft.com/office/drawing/2014/main" id="{F7D609C2-208D-4DCC-AE9E-09985EF920D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01" name="Text Box 112">
          <a:extLst>
            <a:ext uri="{FF2B5EF4-FFF2-40B4-BE49-F238E27FC236}">
              <a16:creationId xmlns:a16="http://schemas.microsoft.com/office/drawing/2014/main" id="{6F4A3C95-A5C4-4D2F-A604-C3229F50C3C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02" name="Text Box 113">
          <a:extLst>
            <a:ext uri="{FF2B5EF4-FFF2-40B4-BE49-F238E27FC236}">
              <a16:creationId xmlns:a16="http://schemas.microsoft.com/office/drawing/2014/main" id="{000226B9-194E-48A6-84CA-691AFB68803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03" name="Text Box 114">
          <a:extLst>
            <a:ext uri="{FF2B5EF4-FFF2-40B4-BE49-F238E27FC236}">
              <a16:creationId xmlns:a16="http://schemas.microsoft.com/office/drawing/2014/main" id="{3AD95EB1-E4FC-4266-8808-B9B208107B4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04" name="Text Box 118">
          <a:extLst>
            <a:ext uri="{FF2B5EF4-FFF2-40B4-BE49-F238E27FC236}">
              <a16:creationId xmlns:a16="http://schemas.microsoft.com/office/drawing/2014/main" id="{3D6D0418-D842-47E8-B382-721A59643EE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05" name="Text Box 119">
          <a:extLst>
            <a:ext uri="{FF2B5EF4-FFF2-40B4-BE49-F238E27FC236}">
              <a16:creationId xmlns:a16="http://schemas.microsoft.com/office/drawing/2014/main" id="{E04A0DBA-A45D-494B-84CF-93A5D30AD1C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606" name="Text Box 122">
          <a:extLst>
            <a:ext uri="{FF2B5EF4-FFF2-40B4-BE49-F238E27FC236}">
              <a16:creationId xmlns:a16="http://schemas.microsoft.com/office/drawing/2014/main" id="{B9F3EBFF-BEC1-470F-AC1A-42F06BAB7B3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607" name="Text Box 123">
          <a:extLst>
            <a:ext uri="{FF2B5EF4-FFF2-40B4-BE49-F238E27FC236}">
              <a16:creationId xmlns:a16="http://schemas.microsoft.com/office/drawing/2014/main" id="{3332B868-A634-47C4-B55D-8CAE82EE75D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608" name="Text Box 124">
          <a:extLst>
            <a:ext uri="{FF2B5EF4-FFF2-40B4-BE49-F238E27FC236}">
              <a16:creationId xmlns:a16="http://schemas.microsoft.com/office/drawing/2014/main" id="{77669662-4A94-4FA4-B866-72BAFA6C01A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609" name="Text Box 126">
          <a:extLst>
            <a:ext uri="{FF2B5EF4-FFF2-40B4-BE49-F238E27FC236}">
              <a16:creationId xmlns:a16="http://schemas.microsoft.com/office/drawing/2014/main" id="{1D9B686B-15CD-4FCF-9C25-557A5F0656A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610" name="Text Box 127">
          <a:extLst>
            <a:ext uri="{FF2B5EF4-FFF2-40B4-BE49-F238E27FC236}">
              <a16:creationId xmlns:a16="http://schemas.microsoft.com/office/drawing/2014/main" id="{701A06AD-4D23-4021-A947-FFA9F1F814C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611" name="Text Box 128">
          <a:extLst>
            <a:ext uri="{FF2B5EF4-FFF2-40B4-BE49-F238E27FC236}">
              <a16:creationId xmlns:a16="http://schemas.microsoft.com/office/drawing/2014/main" id="{DA684BF0-69EC-4810-83E9-50DD97B4309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12" name="Text Box 130">
          <a:extLst>
            <a:ext uri="{FF2B5EF4-FFF2-40B4-BE49-F238E27FC236}">
              <a16:creationId xmlns:a16="http://schemas.microsoft.com/office/drawing/2014/main" id="{CA8717BD-00C8-4A39-8D59-B056979976A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13" name="Text Box 131">
          <a:extLst>
            <a:ext uri="{FF2B5EF4-FFF2-40B4-BE49-F238E27FC236}">
              <a16:creationId xmlns:a16="http://schemas.microsoft.com/office/drawing/2014/main" id="{5BEC40D2-15C4-4CF0-8F3D-73B9231120B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14" name="Text Box 132">
          <a:extLst>
            <a:ext uri="{FF2B5EF4-FFF2-40B4-BE49-F238E27FC236}">
              <a16:creationId xmlns:a16="http://schemas.microsoft.com/office/drawing/2014/main" id="{DB01D6C3-A078-46D0-AE54-A0ED6E2AA3E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15" name="Text Box 134">
          <a:extLst>
            <a:ext uri="{FF2B5EF4-FFF2-40B4-BE49-F238E27FC236}">
              <a16:creationId xmlns:a16="http://schemas.microsoft.com/office/drawing/2014/main" id="{C55DF3A0-12B8-4D92-B98E-D8518622BD0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16" name="Text Box 135">
          <a:extLst>
            <a:ext uri="{FF2B5EF4-FFF2-40B4-BE49-F238E27FC236}">
              <a16:creationId xmlns:a16="http://schemas.microsoft.com/office/drawing/2014/main" id="{4709AFF5-D22F-4709-98E0-1E917810652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17" name="Text Box 136">
          <a:extLst>
            <a:ext uri="{FF2B5EF4-FFF2-40B4-BE49-F238E27FC236}">
              <a16:creationId xmlns:a16="http://schemas.microsoft.com/office/drawing/2014/main" id="{CC7D928F-C3A3-4D70-854A-8A678AD01EF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18" name="Text Box 139">
          <a:extLst>
            <a:ext uri="{FF2B5EF4-FFF2-40B4-BE49-F238E27FC236}">
              <a16:creationId xmlns:a16="http://schemas.microsoft.com/office/drawing/2014/main" id="{7C2A2DF3-8A87-4C55-B2D9-79C20B767C7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19" name="Text Box 140">
          <a:extLst>
            <a:ext uri="{FF2B5EF4-FFF2-40B4-BE49-F238E27FC236}">
              <a16:creationId xmlns:a16="http://schemas.microsoft.com/office/drawing/2014/main" id="{1867F4CC-0250-4CDA-AB0B-1099CD445C8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20" name="Text Box 141">
          <a:extLst>
            <a:ext uri="{FF2B5EF4-FFF2-40B4-BE49-F238E27FC236}">
              <a16:creationId xmlns:a16="http://schemas.microsoft.com/office/drawing/2014/main" id="{AF434690-DF80-4CB8-A990-CF13E32B1B7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621" name="Text Box 143">
          <a:extLst>
            <a:ext uri="{FF2B5EF4-FFF2-40B4-BE49-F238E27FC236}">
              <a16:creationId xmlns:a16="http://schemas.microsoft.com/office/drawing/2014/main" id="{C1170930-D365-4AB9-B1D1-002E4DD00A1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622" name="Text Box 144">
          <a:extLst>
            <a:ext uri="{FF2B5EF4-FFF2-40B4-BE49-F238E27FC236}">
              <a16:creationId xmlns:a16="http://schemas.microsoft.com/office/drawing/2014/main" id="{8E92DBBB-23EF-4B8D-951A-4A0F39D59F8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623" name="Text Box 145">
          <a:extLst>
            <a:ext uri="{FF2B5EF4-FFF2-40B4-BE49-F238E27FC236}">
              <a16:creationId xmlns:a16="http://schemas.microsoft.com/office/drawing/2014/main" id="{59001259-9FFC-4410-B26B-FFD8C527059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624" name="Text Box 146">
          <a:extLst>
            <a:ext uri="{FF2B5EF4-FFF2-40B4-BE49-F238E27FC236}">
              <a16:creationId xmlns:a16="http://schemas.microsoft.com/office/drawing/2014/main" id="{531CD231-0AA4-42C8-A8B8-DEBF644545F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625" name="Text Box 147">
          <a:extLst>
            <a:ext uri="{FF2B5EF4-FFF2-40B4-BE49-F238E27FC236}">
              <a16:creationId xmlns:a16="http://schemas.microsoft.com/office/drawing/2014/main" id="{B09EC39B-436C-48CD-A1EF-7B68DF6B9E1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626" name="Text Box 149">
          <a:extLst>
            <a:ext uri="{FF2B5EF4-FFF2-40B4-BE49-F238E27FC236}">
              <a16:creationId xmlns:a16="http://schemas.microsoft.com/office/drawing/2014/main" id="{5E2CAF76-6F36-4E6A-BBE6-2EA0A8EB834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627" name="Text Box 150">
          <a:extLst>
            <a:ext uri="{FF2B5EF4-FFF2-40B4-BE49-F238E27FC236}">
              <a16:creationId xmlns:a16="http://schemas.microsoft.com/office/drawing/2014/main" id="{A48000CE-0BD9-4DC6-97B2-79E551233F2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628" name="Text Box 151">
          <a:extLst>
            <a:ext uri="{FF2B5EF4-FFF2-40B4-BE49-F238E27FC236}">
              <a16:creationId xmlns:a16="http://schemas.microsoft.com/office/drawing/2014/main" id="{CAFB9396-F57E-4B3D-8174-26D7C333FDF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29" name="Text Box 153">
          <a:extLst>
            <a:ext uri="{FF2B5EF4-FFF2-40B4-BE49-F238E27FC236}">
              <a16:creationId xmlns:a16="http://schemas.microsoft.com/office/drawing/2014/main" id="{CB29C187-D822-46AA-81ED-6175CB39B9B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30" name="Text Box 154">
          <a:extLst>
            <a:ext uri="{FF2B5EF4-FFF2-40B4-BE49-F238E27FC236}">
              <a16:creationId xmlns:a16="http://schemas.microsoft.com/office/drawing/2014/main" id="{BDB949B5-27B6-4476-A293-0AAD9576082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31" name="Text Box 155">
          <a:extLst>
            <a:ext uri="{FF2B5EF4-FFF2-40B4-BE49-F238E27FC236}">
              <a16:creationId xmlns:a16="http://schemas.microsoft.com/office/drawing/2014/main" id="{10D83E00-2786-4E6F-A185-241765BFE2C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32" name="Text Box 156">
          <a:extLst>
            <a:ext uri="{FF2B5EF4-FFF2-40B4-BE49-F238E27FC236}">
              <a16:creationId xmlns:a16="http://schemas.microsoft.com/office/drawing/2014/main" id="{D9D1A7E6-955E-4DFC-9A16-2EA11E34AF0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33" name="Text Box 157">
          <a:extLst>
            <a:ext uri="{FF2B5EF4-FFF2-40B4-BE49-F238E27FC236}">
              <a16:creationId xmlns:a16="http://schemas.microsoft.com/office/drawing/2014/main" id="{7137DCF5-A187-4AE9-BE8C-7B56FFB8614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34" name="Text Box 159">
          <a:extLst>
            <a:ext uri="{FF2B5EF4-FFF2-40B4-BE49-F238E27FC236}">
              <a16:creationId xmlns:a16="http://schemas.microsoft.com/office/drawing/2014/main" id="{0EACD6F7-7ABC-488F-8BC1-3EE3DE00CDA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35" name="Text Box 160">
          <a:extLst>
            <a:ext uri="{FF2B5EF4-FFF2-40B4-BE49-F238E27FC236}">
              <a16:creationId xmlns:a16="http://schemas.microsoft.com/office/drawing/2014/main" id="{FA166E32-492E-4E4F-951C-634E56C5EE1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36" name="Text Box 161">
          <a:extLst>
            <a:ext uri="{FF2B5EF4-FFF2-40B4-BE49-F238E27FC236}">
              <a16:creationId xmlns:a16="http://schemas.microsoft.com/office/drawing/2014/main" id="{A9FA36ED-692D-4067-A1A0-1AA1B3C9AC4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37" name="Text Box 102">
          <a:extLst>
            <a:ext uri="{FF2B5EF4-FFF2-40B4-BE49-F238E27FC236}">
              <a16:creationId xmlns:a16="http://schemas.microsoft.com/office/drawing/2014/main" id="{868BD29B-7BF4-4914-8828-96B14E43A62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38" name="Text Box 103">
          <a:extLst>
            <a:ext uri="{FF2B5EF4-FFF2-40B4-BE49-F238E27FC236}">
              <a16:creationId xmlns:a16="http://schemas.microsoft.com/office/drawing/2014/main" id="{D3D22F5A-6685-4C41-BF2E-8C6AA79D5C5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39" name="Text Box 104">
          <a:extLst>
            <a:ext uri="{FF2B5EF4-FFF2-40B4-BE49-F238E27FC236}">
              <a16:creationId xmlns:a16="http://schemas.microsoft.com/office/drawing/2014/main" id="{05AE747A-09ED-4E0C-A846-6A6FD004A08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40" name="Text Box 118">
          <a:extLst>
            <a:ext uri="{FF2B5EF4-FFF2-40B4-BE49-F238E27FC236}">
              <a16:creationId xmlns:a16="http://schemas.microsoft.com/office/drawing/2014/main" id="{BA5C12AF-4350-4B89-927A-4FF6C702C92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41" name="Text Box 119">
          <a:extLst>
            <a:ext uri="{FF2B5EF4-FFF2-40B4-BE49-F238E27FC236}">
              <a16:creationId xmlns:a16="http://schemas.microsoft.com/office/drawing/2014/main" id="{43D547AF-1E94-473F-B67C-5F9EA8F5F8B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42" name="Text Box 139">
          <a:extLst>
            <a:ext uri="{FF2B5EF4-FFF2-40B4-BE49-F238E27FC236}">
              <a16:creationId xmlns:a16="http://schemas.microsoft.com/office/drawing/2014/main" id="{76AA16BB-8441-4B07-B463-0C139A2EC46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43" name="Text Box 140">
          <a:extLst>
            <a:ext uri="{FF2B5EF4-FFF2-40B4-BE49-F238E27FC236}">
              <a16:creationId xmlns:a16="http://schemas.microsoft.com/office/drawing/2014/main" id="{510E6EF0-825A-4078-8844-D2082BA463A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44" name="Text Box 141">
          <a:extLst>
            <a:ext uri="{FF2B5EF4-FFF2-40B4-BE49-F238E27FC236}">
              <a16:creationId xmlns:a16="http://schemas.microsoft.com/office/drawing/2014/main" id="{6B494AFF-ACDA-4150-95DA-5225CF5BCBE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45" name="Text Box 102">
          <a:extLst>
            <a:ext uri="{FF2B5EF4-FFF2-40B4-BE49-F238E27FC236}">
              <a16:creationId xmlns:a16="http://schemas.microsoft.com/office/drawing/2014/main" id="{DE0D1064-881E-42FF-9D90-B202B8DF202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46" name="Text Box 103">
          <a:extLst>
            <a:ext uri="{FF2B5EF4-FFF2-40B4-BE49-F238E27FC236}">
              <a16:creationId xmlns:a16="http://schemas.microsoft.com/office/drawing/2014/main" id="{DFFEE63C-4E81-4412-A740-FD69DD4F083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47" name="Text Box 104">
          <a:extLst>
            <a:ext uri="{FF2B5EF4-FFF2-40B4-BE49-F238E27FC236}">
              <a16:creationId xmlns:a16="http://schemas.microsoft.com/office/drawing/2014/main" id="{CDB7C886-FD03-4AE7-A9D9-54C2A937040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48" name="Text Box 118">
          <a:extLst>
            <a:ext uri="{FF2B5EF4-FFF2-40B4-BE49-F238E27FC236}">
              <a16:creationId xmlns:a16="http://schemas.microsoft.com/office/drawing/2014/main" id="{D4DC84DC-24F1-4EE1-9C5A-2B36B53BA63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49" name="Text Box 119">
          <a:extLst>
            <a:ext uri="{FF2B5EF4-FFF2-40B4-BE49-F238E27FC236}">
              <a16:creationId xmlns:a16="http://schemas.microsoft.com/office/drawing/2014/main" id="{F96BAE61-A8C7-437A-8EF9-C5560E1AF86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50" name="Text Box 139">
          <a:extLst>
            <a:ext uri="{FF2B5EF4-FFF2-40B4-BE49-F238E27FC236}">
              <a16:creationId xmlns:a16="http://schemas.microsoft.com/office/drawing/2014/main" id="{4FDCDFEE-5D4D-4F8E-84B2-A6C612A1633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51" name="Text Box 140">
          <a:extLst>
            <a:ext uri="{FF2B5EF4-FFF2-40B4-BE49-F238E27FC236}">
              <a16:creationId xmlns:a16="http://schemas.microsoft.com/office/drawing/2014/main" id="{4D29926E-6997-445B-851A-8E6D59B7716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52" name="Text Box 141">
          <a:extLst>
            <a:ext uri="{FF2B5EF4-FFF2-40B4-BE49-F238E27FC236}">
              <a16:creationId xmlns:a16="http://schemas.microsoft.com/office/drawing/2014/main" id="{87529B3E-2730-4545-B954-D92C5ABC3A0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53" name="Text Box 102">
          <a:extLst>
            <a:ext uri="{FF2B5EF4-FFF2-40B4-BE49-F238E27FC236}">
              <a16:creationId xmlns:a16="http://schemas.microsoft.com/office/drawing/2014/main" id="{6D0CE544-C485-4513-809E-11E1D15CAC0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54" name="Text Box 103">
          <a:extLst>
            <a:ext uri="{FF2B5EF4-FFF2-40B4-BE49-F238E27FC236}">
              <a16:creationId xmlns:a16="http://schemas.microsoft.com/office/drawing/2014/main" id="{825CEC56-2650-425E-8BD3-C835AA11E08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55" name="Text Box 104">
          <a:extLst>
            <a:ext uri="{FF2B5EF4-FFF2-40B4-BE49-F238E27FC236}">
              <a16:creationId xmlns:a16="http://schemas.microsoft.com/office/drawing/2014/main" id="{D34E5AF2-9B04-4EE6-8779-A0F24E3A6A7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56" name="Text Box 118">
          <a:extLst>
            <a:ext uri="{FF2B5EF4-FFF2-40B4-BE49-F238E27FC236}">
              <a16:creationId xmlns:a16="http://schemas.microsoft.com/office/drawing/2014/main" id="{75F1ED3E-74A6-49D1-99D8-F23A3274C55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57" name="Text Box 119">
          <a:extLst>
            <a:ext uri="{FF2B5EF4-FFF2-40B4-BE49-F238E27FC236}">
              <a16:creationId xmlns:a16="http://schemas.microsoft.com/office/drawing/2014/main" id="{51642AB9-D0D5-42E3-BA4B-A6228D43C4E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58" name="Text Box 139">
          <a:extLst>
            <a:ext uri="{FF2B5EF4-FFF2-40B4-BE49-F238E27FC236}">
              <a16:creationId xmlns:a16="http://schemas.microsoft.com/office/drawing/2014/main" id="{9E31B2C7-D5F5-449F-819E-EA67CFA85D0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59" name="Text Box 140">
          <a:extLst>
            <a:ext uri="{FF2B5EF4-FFF2-40B4-BE49-F238E27FC236}">
              <a16:creationId xmlns:a16="http://schemas.microsoft.com/office/drawing/2014/main" id="{B7F6BFD5-CB20-4219-860C-2B039CC998A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60" name="Text Box 141">
          <a:extLst>
            <a:ext uri="{FF2B5EF4-FFF2-40B4-BE49-F238E27FC236}">
              <a16:creationId xmlns:a16="http://schemas.microsoft.com/office/drawing/2014/main" id="{C13BCC51-9F74-4E6B-8D94-8424987882A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61" name="Text Box 80">
          <a:extLst>
            <a:ext uri="{FF2B5EF4-FFF2-40B4-BE49-F238E27FC236}">
              <a16:creationId xmlns:a16="http://schemas.microsoft.com/office/drawing/2014/main" id="{9EFC7389-BE14-46A0-A7D7-4127942746E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62" name="Text Box 97">
          <a:extLst>
            <a:ext uri="{FF2B5EF4-FFF2-40B4-BE49-F238E27FC236}">
              <a16:creationId xmlns:a16="http://schemas.microsoft.com/office/drawing/2014/main" id="{623057F6-C9A9-40A6-A805-D8F8E6866AF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63" name="Text Box 99">
          <a:extLst>
            <a:ext uri="{FF2B5EF4-FFF2-40B4-BE49-F238E27FC236}">
              <a16:creationId xmlns:a16="http://schemas.microsoft.com/office/drawing/2014/main" id="{1554294D-F999-4576-AC86-2C83A68499F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64" name="Text Box 102">
          <a:extLst>
            <a:ext uri="{FF2B5EF4-FFF2-40B4-BE49-F238E27FC236}">
              <a16:creationId xmlns:a16="http://schemas.microsoft.com/office/drawing/2014/main" id="{3A546D8E-3BDB-48B7-B3C5-71C510AE63C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65" name="Text Box 103">
          <a:extLst>
            <a:ext uri="{FF2B5EF4-FFF2-40B4-BE49-F238E27FC236}">
              <a16:creationId xmlns:a16="http://schemas.microsoft.com/office/drawing/2014/main" id="{F82B81F5-88EC-4862-8EC6-AEEDC6C05A9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66" name="Text Box 104">
          <a:extLst>
            <a:ext uri="{FF2B5EF4-FFF2-40B4-BE49-F238E27FC236}">
              <a16:creationId xmlns:a16="http://schemas.microsoft.com/office/drawing/2014/main" id="{9B26ED42-88C1-4BF8-84CE-5EF3C6D6703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67" name="Text Box 118">
          <a:extLst>
            <a:ext uri="{FF2B5EF4-FFF2-40B4-BE49-F238E27FC236}">
              <a16:creationId xmlns:a16="http://schemas.microsoft.com/office/drawing/2014/main" id="{E32CD7D8-47B0-4D78-ACEE-5302DB22388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68" name="Text Box 119">
          <a:extLst>
            <a:ext uri="{FF2B5EF4-FFF2-40B4-BE49-F238E27FC236}">
              <a16:creationId xmlns:a16="http://schemas.microsoft.com/office/drawing/2014/main" id="{D7D2DF91-53E9-41D0-844F-A69F10B383D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69" name="Text Box 139">
          <a:extLst>
            <a:ext uri="{FF2B5EF4-FFF2-40B4-BE49-F238E27FC236}">
              <a16:creationId xmlns:a16="http://schemas.microsoft.com/office/drawing/2014/main" id="{82B243D8-C123-4A7D-8CE3-93DB9B2856C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70" name="Text Box 140">
          <a:extLst>
            <a:ext uri="{FF2B5EF4-FFF2-40B4-BE49-F238E27FC236}">
              <a16:creationId xmlns:a16="http://schemas.microsoft.com/office/drawing/2014/main" id="{5600E80D-E843-442D-A4B1-ECE1388F327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71" name="Text Box 141">
          <a:extLst>
            <a:ext uri="{FF2B5EF4-FFF2-40B4-BE49-F238E27FC236}">
              <a16:creationId xmlns:a16="http://schemas.microsoft.com/office/drawing/2014/main" id="{E523B9A6-6A1D-40F6-894C-A468EEC03FF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72" name="Text Box 80">
          <a:extLst>
            <a:ext uri="{FF2B5EF4-FFF2-40B4-BE49-F238E27FC236}">
              <a16:creationId xmlns:a16="http://schemas.microsoft.com/office/drawing/2014/main" id="{C3CD9D97-E595-4557-930B-8B5BF0D5C96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73" name="Text Box 97">
          <a:extLst>
            <a:ext uri="{FF2B5EF4-FFF2-40B4-BE49-F238E27FC236}">
              <a16:creationId xmlns:a16="http://schemas.microsoft.com/office/drawing/2014/main" id="{B98F4730-4B5A-4F30-BEC1-76EAF93C7B5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74" name="Text Box 99">
          <a:extLst>
            <a:ext uri="{FF2B5EF4-FFF2-40B4-BE49-F238E27FC236}">
              <a16:creationId xmlns:a16="http://schemas.microsoft.com/office/drawing/2014/main" id="{BF088841-3E45-4DE8-9FEA-22840D03DA7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75" name="Text Box 102">
          <a:extLst>
            <a:ext uri="{FF2B5EF4-FFF2-40B4-BE49-F238E27FC236}">
              <a16:creationId xmlns:a16="http://schemas.microsoft.com/office/drawing/2014/main" id="{72EDA384-2015-4CE7-98AC-AE76EDEA595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76" name="Text Box 103">
          <a:extLst>
            <a:ext uri="{FF2B5EF4-FFF2-40B4-BE49-F238E27FC236}">
              <a16:creationId xmlns:a16="http://schemas.microsoft.com/office/drawing/2014/main" id="{615F197F-CEFC-46AA-9CA6-EAEEB19E25B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77" name="Text Box 104">
          <a:extLst>
            <a:ext uri="{FF2B5EF4-FFF2-40B4-BE49-F238E27FC236}">
              <a16:creationId xmlns:a16="http://schemas.microsoft.com/office/drawing/2014/main" id="{81E14BDA-DC04-4F4B-B376-FB0AFF37FD0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78" name="Text Box 118">
          <a:extLst>
            <a:ext uri="{FF2B5EF4-FFF2-40B4-BE49-F238E27FC236}">
              <a16:creationId xmlns:a16="http://schemas.microsoft.com/office/drawing/2014/main" id="{0295D2F3-4913-4710-B031-3D3E786515B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79" name="Text Box 119">
          <a:extLst>
            <a:ext uri="{FF2B5EF4-FFF2-40B4-BE49-F238E27FC236}">
              <a16:creationId xmlns:a16="http://schemas.microsoft.com/office/drawing/2014/main" id="{8E3C93B4-09C6-4660-9CA5-B3C8E41D7BC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80" name="Text Box 139">
          <a:extLst>
            <a:ext uri="{FF2B5EF4-FFF2-40B4-BE49-F238E27FC236}">
              <a16:creationId xmlns:a16="http://schemas.microsoft.com/office/drawing/2014/main" id="{B77E69EA-3192-4258-8B3A-D149F640710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81" name="Text Box 140">
          <a:extLst>
            <a:ext uri="{FF2B5EF4-FFF2-40B4-BE49-F238E27FC236}">
              <a16:creationId xmlns:a16="http://schemas.microsoft.com/office/drawing/2014/main" id="{4E1EEC09-EDF0-4456-942A-75E706A2AE2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82" name="Text Box 141">
          <a:extLst>
            <a:ext uri="{FF2B5EF4-FFF2-40B4-BE49-F238E27FC236}">
              <a16:creationId xmlns:a16="http://schemas.microsoft.com/office/drawing/2014/main" id="{864DF1DA-D81E-4402-9F55-A076D11A723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83" name="Text Box 80">
          <a:extLst>
            <a:ext uri="{FF2B5EF4-FFF2-40B4-BE49-F238E27FC236}">
              <a16:creationId xmlns:a16="http://schemas.microsoft.com/office/drawing/2014/main" id="{99617094-9D69-4A3E-B79C-D9A342CA20B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84" name="Text Box 97">
          <a:extLst>
            <a:ext uri="{FF2B5EF4-FFF2-40B4-BE49-F238E27FC236}">
              <a16:creationId xmlns:a16="http://schemas.microsoft.com/office/drawing/2014/main" id="{562D5E5B-89FB-4C23-A71C-FF53852AD03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85" name="Text Box 99">
          <a:extLst>
            <a:ext uri="{FF2B5EF4-FFF2-40B4-BE49-F238E27FC236}">
              <a16:creationId xmlns:a16="http://schemas.microsoft.com/office/drawing/2014/main" id="{D0405CF8-0BC9-4DB4-ADBD-DC69F77E2A1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86" name="Text Box 102">
          <a:extLst>
            <a:ext uri="{FF2B5EF4-FFF2-40B4-BE49-F238E27FC236}">
              <a16:creationId xmlns:a16="http://schemas.microsoft.com/office/drawing/2014/main" id="{641AEEF8-D0F2-4B01-B5DE-4474C790BA6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87" name="Text Box 103">
          <a:extLst>
            <a:ext uri="{FF2B5EF4-FFF2-40B4-BE49-F238E27FC236}">
              <a16:creationId xmlns:a16="http://schemas.microsoft.com/office/drawing/2014/main" id="{831B0A7B-E388-4414-85F4-3A389154350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88" name="Text Box 104">
          <a:extLst>
            <a:ext uri="{FF2B5EF4-FFF2-40B4-BE49-F238E27FC236}">
              <a16:creationId xmlns:a16="http://schemas.microsoft.com/office/drawing/2014/main" id="{53CFB145-4337-436A-86C6-A85362EA475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89" name="Text Box 118">
          <a:extLst>
            <a:ext uri="{FF2B5EF4-FFF2-40B4-BE49-F238E27FC236}">
              <a16:creationId xmlns:a16="http://schemas.microsoft.com/office/drawing/2014/main" id="{82A8E97B-62C3-4B57-A9F5-643FE020C85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90" name="Text Box 119">
          <a:extLst>
            <a:ext uri="{FF2B5EF4-FFF2-40B4-BE49-F238E27FC236}">
              <a16:creationId xmlns:a16="http://schemas.microsoft.com/office/drawing/2014/main" id="{8CBE54ED-A950-49D0-B775-72647492E25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91" name="Text Box 139">
          <a:extLst>
            <a:ext uri="{FF2B5EF4-FFF2-40B4-BE49-F238E27FC236}">
              <a16:creationId xmlns:a16="http://schemas.microsoft.com/office/drawing/2014/main" id="{658A969A-E0A6-4933-943A-0931F5A075D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92" name="Text Box 140">
          <a:extLst>
            <a:ext uri="{FF2B5EF4-FFF2-40B4-BE49-F238E27FC236}">
              <a16:creationId xmlns:a16="http://schemas.microsoft.com/office/drawing/2014/main" id="{B1C2EF2C-EDDD-4681-81AF-B88234E4B6B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93" name="Text Box 141">
          <a:extLst>
            <a:ext uri="{FF2B5EF4-FFF2-40B4-BE49-F238E27FC236}">
              <a16:creationId xmlns:a16="http://schemas.microsoft.com/office/drawing/2014/main" id="{2E9ECCA2-2219-4C5E-98C7-1E32448F651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113393</xdr:colOff>
      <xdr:row>0</xdr:row>
      <xdr:rowOff>255815</xdr:rowOff>
    </xdr:from>
    <xdr:ext cx="2279150" cy="292452"/>
    <xdr:sp macro="" textlink="">
      <xdr:nvSpPr>
        <xdr:cNvPr id="694" name="テキスト ボックス 693">
          <a:extLst>
            <a:ext uri="{FF2B5EF4-FFF2-40B4-BE49-F238E27FC236}">
              <a16:creationId xmlns:a16="http://schemas.microsoft.com/office/drawing/2014/main" id="{F17C8AEB-5301-4E10-A522-801683FAF20B}"/>
            </a:ext>
          </a:extLst>
        </xdr:cNvPr>
        <xdr:cNvSpPr txBox="1"/>
      </xdr:nvSpPr>
      <xdr:spPr>
        <a:xfrm>
          <a:off x="208643" y="255815"/>
          <a:ext cx="2279150" cy="29245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太枠に必要事項を記入</a:t>
          </a:r>
          <a:r>
            <a:rPr kumimoji="1" lang="ja-JP" altLang="en-US" sz="1200" b="1"/>
            <a:t>して</a:t>
          </a:r>
          <a:r>
            <a:rPr kumimoji="1" lang="ja-JP" altLang="en-US" sz="1100" b="1"/>
            <a:t>ください</a:t>
          </a:r>
        </a:p>
      </xdr:txBody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95" name="Text Box 80">
          <a:extLst>
            <a:ext uri="{FF2B5EF4-FFF2-40B4-BE49-F238E27FC236}">
              <a16:creationId xmlns:a16="http://schemas.microsoft.com/office/drawing/2014/main" id="{CA5E3B0C-D6DD-4BA1-85B7-25BD9A782B4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96" name="Text Box 97">
          <a:extLst>
            <a:ext uri="{FF2B5EF4-FFF2-40B4-BE49-F238E27FC236}">
              <a16:creationId xmlns:a16="http://schemas.microsoft.com/office/drawing/2014/main" id="{0B6FD22F-70E0-4871-B51B-77E48D03FCD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97" name="Text Box 99">
          <a:extLst>
            <a:ext uri="{FF2B5EF4-FFF2-40B4-BE49-F238E27FC236}">
              <a16:creationId xmlns:a16="http://schemas.microsoft.com/office/drawing/2014/main" id="{95738308-266B-47E1-A2BA-530E3C2460B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98" name="Text Box 102">
          <a:extLst>
            <a:ext uri="{FF2B5EF4-FFF2-40B4-BE49-F238E27FC236}">
              <a16:creationId xmlns:a16="http://schemas.microsoft.com/office/drawing/2014/main" id="{6963E5AD-EED2-4C5A-92BA-6A153BC24B5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699" name="Text Box 103">
          <a:extLst>
            <a:ext uri="{FF2B5EF4-FFF2-40B4-BE49-F238E27FC236}">
              <a16:creationId xmlns:a16="http://schemas.microsoft.com/office/drawing/2014/main" id="{680267C6-4E29-44EF-9570-8A01BCD0707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00" name="Text Box 104">
          <a:extLst>
            <a:ext uri="{FF2B5EF4-FFF2-40B4-BE49-F238E27FC236}">
              <a16:creationId xmlns:a16="http://schemas.microsoft.com/office/drawing/2014/main" id="{820EC197-94C5-4644-AD4A-BF6738BCF47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701" name="Text Box 107">
          <a:extLst>
            <a:ext uri="{FF2B5EF4-FFF2-40B4-BE49-F238E27FC236}">
              <a16:creationId xmlns:a16="http://schemas.microsoft.com/office/drawing/2014/main" id="{0D44724A-E866-4178-A1E5-DDA7A9A4A93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702" name="Text Box 108">
          <a:extLst>
            <a:ext uri="{FF2B5EF4-FFF2-40B4-BE49-F238E27FC236}">
              <a16:creationId xmlns:a16="http://schemas.microsoft.com/office/drawing/2014/main" id="{AD11F75E-8D6A-40AF-908C-F5938434E3D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703" name="Text Box 109">
          <a:extLst>
            <a:ext uri="{FF2B5EF4-FFF2-40B4-BE49-F238E27FC236}">
              <a16:creationId xmlns:a16="http://schemas.microsoft.com/office/drawing/2014/main" id="{933E6DF2-7027-40B5-8E90-2C4893B18A9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04" name="Text Box 112">
          <a:extLst>
            <a:ext uri="{FF2B5EF4-FFF2-40B4-BE49-F238E27FC236}">
              <a16:creationId xmlns:a16="http://schemas.microsoft.com/office/drawing/2014/main" id="{B737AC0F-EC3F-478C-9E84-4E3D587E65C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05" name="Text Box 113">
          <a:extLst>
            <a:ext uri="{FF2B5EF4-FFF2-40B4-BE49-F238E27FC236}">
              <a16:creationId xmlns:a16="http://schemas.microsoft.com/office/drawing/2014/main" id="{5E019FC1-3B75-4880-8777-FBB9007A367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06" name="Text Box 114">
          <a:extLst>
            <a:ext uri="{FF2B5EF4-FFF2-40B4-BE49-F238E27FC236}">
              <a16:creationId xmlns:a16="http://schemas.microsoft.com/office/drawing/2014/main" id="{0A28465C-A136-4DEB-918D-8EA96C5D1FE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07" name="Text Box 118">
          <a:extLst>
            <a:ext uri="{FF2B5EF4-FFF2-40B4-BE49-F238E27FC236}">
              <a16:creationId xmlns:a16="http://schemas.microsoft.com/office/drawing/2014/main" id="{8AB2834D-6DD6-403D-85CB-9B1D1500AD0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08" name="Text Box 119">
          <a:extLst>
            <a:ext uri="{FF2B5EF4-FFF2-40B4-BE49-F238E27FC236}">
              <a16:creationId xmlns:a16="http://schemas.microsoft.com/office/drawing/2014/main" id="{72A7AA0A-279E-4887-913B-E0959A1B065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709" name="Text Box 122">
          <a:extLst>
            <a:ext uri="{FF2B5EF4-FFF2-40B4-BE49-F238E27FC236}">
              <a16:creationId xmlns:a16="http://schemas.microsoft.com/office/drawing/2014/main" id="{B2C079AC-9D26-4379-A1AD-772E5249A7E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710" name="Text Box 123">
          <a:extLst>
            <a:ext uri="{FF2B5EF4-FFF2-40B4-BE49-F238E27FC236}">
              <a16:creationId xmlns:a16="http://schemas.microsoft.com/office/drawing/2014/main" id="{E76B4530-C1DA-4AC9-9467-01639A3F4A4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711" name="Text Box 124">
          <a:extLst>
            <a:ext uri="{FF2B5EF4-FFF2-40B4-BE49-F238E27FC236}">
              <a16:creationId xmlns:a16="http://schemas.microsoft.com/office/drawing/2014/main" id="{8C34531A-5351-403E-9923-FE6676120BE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712" name="Text Box 126">
          <a:extLst>
            <a:ext uri="{FF2B5EF4-FFF2-40B4-BE49-F238E27FC236}">
              <a16:creationId xmlns:a16="http://schemas.microsoft.com/office/drawing/2014/main" id="{6C20C4CC-5C07-467A-B34C-7A1FAB4F34C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713" name="Text Box 127">
          <a:extLst>
            <a:ext uri="{FF2B5EF4-FFF2-40B4-BE49-F238E27FC236}">
              <a16:creationId xmlns:a16="http://schemas.microsoft.com/office/drawing/2014/main" id="{53951C6A-906A-4A38-907C-528CEF310FC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714" name="Text Box 128">
          <a:extLst>
            <a:ext uri="{FF2B5EF4-FFF2-40B4-BE49-F238E27FC236}">
              <a16:creationId xmlns:a16="http://schemas.microsoft.com/office/drawing/2014/main" id="{A359240F-56A4-46F9-BDC4-0B2FE15262E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15" name="Text Box 130">
          <a:extLst>
            <a:ext uri="{FF2B5EF4-FFF2-40B4-BE49-F238E27FC236}">
              <a16:creationId xmlns:a16="http://schemas.microsoft.com/office/drawing/2014/main" id="{04D61C02-4530-4E4F-AF4C-A608816B6B7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16" name="Text Box 131">
          <a:extLst>
            <a:ext uri="{FF2B5EF4-FFF2-40B4-BE49-F238E27FC236}">
              <a16:creationId xmlns:a16="http://schemas.microsoft.com/office/drawing/2014/main" id="{62B9AD42-9610-46BD-8A99-53135B653E0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17" name="Text Box 132">
          <a:extLst>
            <a:ext uri="{FF2B5EF4-FFF2-40B4-BE49-F238E27FC236}">
              <a16:creationId xmlns:a16="http://schemas.microsoft.com/office/drawing/2014/main" id="{AA39B344-1670-4EB3-BE89-0A71A66E180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18" name="Text Box 134">
          <a:extLst>
            <a:ext uri="{FF2B5EF4-FFF2-40B4-BE49-F238E27FC236}">
              <a16:creationId xmlns:a16="http://schemas.microsoft.com/office/drawing/2014/main" id="{C6717712-8ED5-4612-B8D8-4E86A30B436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19" name="Text Box 135">
          <a:extLst>
            <a:ext uri="{FF2B5EF4-FFF2-40B4-BE49-F238E27FC236}">
              <a16:creationId xmlns:a16="http://schemas.microsoft.com/office/drawing/2014/main" id="{B2302C23-881D-4598-AAAE-25FC59A2827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20" name="Text Box 136">
          <a:extLst>
            <a:ext uri="{FF2B5EF4-FFF2-40B4-BE49-F238E27FC236}">
              <a16:creationId xmlns:a16="http://schemas.microsoft.com/office/drawing/2014/main" id="{540D62D4-FB3D-452B-9A75-C6ED95D4AEF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21" name="Text Box 139">
          <a:extLst>
            <a:ext uri="{FF2B5EF4-FFF2-40B4-BE49-F238E27FC236}">
              <a16:creationId xmlns:a16="http://schemas.microsoft.com/office/drawing/2014/main" id="{D8A01568-0B21-4BDC-AE22-A180834EB36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22" name="Text Box 140">
          <a:extLst>
            <a:ext uri="{FF2B5EF4-FFF2-40B4-BE49-F238E27FC236}">
              <a16:creationId xmlns:a16="http://schemas.microsoft.com/office/drawing/2014/main" id="{ED379E48-FBD4-4280-999A-85D3817682C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23" name="Text Box 141">
          <a:extLst>
            <a:ext uri="{FF2B5EF4-FFF2-40B4-BE49-F238E27FC236}">
              <a16:creationId xmlns:a16="http://schemas.microsoft.com/office/drawing/2014/main" id="{E0B7BCB2-73E6-426F-95C5-A0F33220A21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724" name="Text Box 143">
          <a:extLst>
            <a:ext uri="{FF2B5EF4-FFF2-40B4-BE49-F238E27FC236}">
              <a16:creationId xmlns:a16="http://schemas.microsoft.com/office/drawing/2014/main" id="{12CE58D3-B2FA-4D69-A89D-EB474CD3BFD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725" name="Text Box 144">
          <a:extLst>
            <a:ext uri="{FF2B5EF4-FFF2-40B4-BE49-F238E27FC236}">
              <a16:creationId xmlns:a16="http://schemas.microsoft.com/office/drawing/2014/main" id="{12CAC40A-64B0-4C58-876F-A399B54CEEB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726" name="Text Box 145">
          <a:extLst>
            <a:ext uri="{FF2B5EF4-FFF2-40B4-BE49-F238E27FC236}">
              <a16:creationId xmlns:a16="http://schemas.microsoft.com/office/drawing/2014/main" id="{B34F6DAC-C335-4B87-A553-770008C314B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727" name="Text Box 146">
          <a:extLst>
            <a:ext uri="{FF2B5EF4-FFF2-40B4-BE49-F238E27FC236}">
              <a16:creationId xmlns:a16="http://schemas.microsoft.com/office/drawing/2014/main" id="{0C3C8DF1-DEE6-4165-BC32-7F964C8796E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728" name="Text Box 147">
          <a:extLst>
            <a:ext uri="{FF2B5EF4-FFF2-40B4-BE49-F238E27FC236}">
              <a16:creationId xmlns:a16="http://schemas.microsoft.com/office/drawing/2014/main" id="{4B9A8744-495D-4E74-BB05-D27F8121D44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729" name="Text Box 149">
          <a:extLst>
            <a:ext uri="{FF2B5EF4-FFF2-40B4-BE49-F238E27FC236}">
              <a16:creationId xmlns:a16="http://schemas.microsoft.com/office/drawing/2014/main" id="{27D0C45F-65C5-48A1-95F9-BCEE33F4758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730" name="Text Box 150">
          <a:extLst>
            <a:ext uri="{FF2B5EF4-FFF2-40B4-BE49-F238E27FC236}">
              <a16:creationId xmlns:a16="http://schemas.microsoft.com/office/drawing/2014/main" id="{ACD0383C-A079-409C-BF77-1F0CFBA569C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731" name="Text Box 151">
          <a:extLst>
            <a:ext uri="{FF2B5EF4-FFF2-40B4-BE49-F238E27FC236}">
              <a16:creationId xmlns:a16="http://schemas.microsoft.com/office/drawing/2014/main" id="{18014BF6-D93A-4BAF-B1CD-A57D3D178EE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32" name="Text Box 153">
          <a:extLst>
            <a:ext uri="{FF2B5EF4-FFF2-40B4-BE49-F238E27FC236}">
              <a16:creationId xmlns:a16="http://schemas.microsoft.com/office/drawing/2014/main" id="{646E833E-E75C-44DE-BC5D-88503942007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33" name="Text Box 154">
          <a:extLst>
            <a:ext uri="{FF2B5EF4-FFF2-40B4-BE49-F238E27FC236}">
              <a16:creationId xmlns:a16="http://schemas.microsoft.com/office/drawing/2014/main" id="{A14A15C8-99B7-454F-ABD4-7C99998B5A8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34" name="Text Box 155">
          <a:extLst>
            <a:ext uri="{FF2B5EF4-FFF2-40B4-BE49-F238E27FC236}">
              <a16:creationId xmlns:a16="http://schemas.microsoft.com/office/drawing/2014/main" id="{8064DCCE-585E-4B19-AE2F-7B86858431F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35" name="Text Box 156">
          <a:extLst>
            <a:ext uri="{FF2B5EF4-FFF2-40B4-BE49-F238E27FC236}">
              <a16:creationId xmlns:a16="http://schemas.microsoft.com/office/drawing/2014/main" id="{CC6813EB-B265-4A51-81D9-0D53BB35C4B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36" name="Text Box 157">
          <a:extLst>
            <a:ext uri="{FF2B5EF4-FFF2-40B4-BE49-F238E27FC236}">
              <a16:creationId xmlns:a16="http://schemas.microsoft.com/office/drawing/2014/main" id="{3E2AE805-42E6-48E6-8F40-1728BAFFF76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37" name="Text Box 159">
          <a:extLst>
            <a:ext uri="{FF2B5EF4-FFF2-40B4-BE49-F238E27FC236}">
              <a16:creationId xmlns:a16="http://schemas.microsoft.com/office/drawing/2014/main" id="{08B43DF2-0CD0-4B81-A6C7-F9A27F0B372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38" name="Text Box 160">
          <a:extLst>
            <a:ext uri="{FF2B5EF4-FFF2-40B4-BE49-F238E27FC236}">
              <a16:creationId xmlns:a16="http://schemas.microsoft.com/office/drawing/2014/main" id="{EDB5F23B-ACEA-42C7-826A-53003CB93A2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39" name="Text Box 161">
          <a:extLst>
            <a:ext uri="{FF2B5EF4-FFF2-40B4-BE49-F238E27FC236}">
              <a16:creationId xmlns:a16="http://schemas.microsoft.com/office/drawing/2014/main" id="{B8CFA9EE-C8F9-4AE3-B96D-AB71AEA232F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40" name="Text Box 102">
          <a:extLst>
            <a:ext uri="{FF2B5EF4-FFF2-40B4-BE49-F238E27FC236}">
              <a16:creationId xmlns:a16="http://schemas.microsoft.com/office/drawing/2014/main" id="{7AC41D48-D1A4-40D4-B7E2-EAC6F8A3809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41" name="Text Box 103">
          <a:extLst>
            <a:ext uri="{FF2B5EF4-FFF2-40B4-BE49-F238E27FC236}">
              <a16:creationId xmlns:a16="http://schemas.microsoft.com/office/drawing/2014/main" id="{AE8E54D0-6A71-4FBF-8220-A2E78B4C73B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42" name="Text Box 104">
          <a:extLst>
            <a:ext uri="{FF2B5EF4-FFF2-40B4-BE49-F238E27FC236}">
              <a16:creationId xmlns:a16="http://schemas.microsoft.com/office/drawing/2014/main" id="{EF487389-3215-4A54-8121-1C4DF97E616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43" name="Text Box 118">
          <a:extLst>
            <a:ext uri="{FF2B5EF4-FFF2-40B4-BE49-F238E27FC236}">
              <a16:creationId xmlns:a16="http://schemas.microsoft.com/office/drawing/2014/main" id="{81CA84A3-2C4E-48BE-9B78-16B976F2B46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44" name="Text Box 119">
          <a:extLst>
            <a:ext uri="{FF2B5EF4-FFF2-40B4-BE49-F238E27FC236}">
              <a16:creationId xmlns:a16="http://schemas.microsoft.com/office/drawing/2014/main" id="{C7B330C4-D551-4087-BB54-6711F1FED37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45" name="Text Box 139">
          <a:extLst>
            <a:ext uri="{FF2B5EF4-FFF2-40B4-BE49-F238E27FC236}">
              <a16:creationId xmlns:a16="http://schemas.microsoft.com/office/drawing/2014/main" id="{1B8B2D5C-47AB-428E-B606-A16C5EF8309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46" name="Text Box 140">
          <a:extLst>
            <a:ext uri="{FF2B5EF4-FFF2-40B4-BE49-F238E27FC236}">
              <a16:creationId xmlns:a16="http://schemas.microsoft.com/office/drawing/2014/main" id="{8738F0D5-8BD0-430B-9ED5-08460170189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47" name="Text Box 141">
          <a:extLst>
            <a:ext uri="{FF2B5EF4-FFF2-40B4-BE49-F238E27FC236}">
              <a16:creationId xmlns:a16="http://schemas.microsoft.com/office/drawing/2014/main" id="{4EB8F9DC-4AEF-4A3C-A7ED-9844BAF2972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48" name="Text Box 102">
          <a:extLst>
            <a:ext uri="{FF2B5EF4-FFF2-40B4-BE49-F238E27FC236}">
              <a16:creationId xmlns:a16="http://schemas.microsoft.com/office/drawing/2014/main" id="{640E9533-EC38-449A-AF13-3E82943766F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49" name="Text Box 103">
          <a:extLst>
            <a:ext uri="{FF2B5EF4-FFF2-40B4-BE49-F238E27FC236}">
              <a16:creationId xmlns:a16="http://schemas.microsoft.com/office/drawing/2014/main" id="{9466AE82-21FB-4B5E-A51A-9B0F86BA5CC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50" name="Text Box 104">
          <a:extLst>
            <a:ext uri="{FF2B5EF4-FFF2-40B4-BE49-F238E27FC236}">
              <a16:creationId xmlns:a16="http://schemas.microsoft.com/office/drawing/2014/main" id="{0FAE4FF9-94E4-4513-8829-6F83984C642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51" name="Text Box 118">
          <a:extLst>
            <a:ext uri="{FF2B5EF4-FFF2-40B4-BE49-F238E27FC236}">
              <a16:creationId xmlns:a16="http://schemas.microsoft.com/office/drawing/2014/main" id="{BC420E0B-7E19-4EBE-9C89-235A99E490D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52" name="Text Box 119">
          <a:extLst>
            <a:ext uri="{FF2B5EF4-FFF2-40B4-BE49-F238E27FC236}">
              <a16:creationId xmlns:a16="http://schemas.microsoft.com/office/drawing/2014/main" id="{52167B36-DB05-43BD-B0B3-6D837ADDE32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53" name="Text Box 139">
          <a:extLst>
            <a:ext uri="{FF2B5EF4-FFF2-40B4-BE49-F238E27FC236}">
              <a16:creationId xmlns:a16="http://schemas.microsoft.com/office/drawing/2014/main" id="{19071164-A31A-45EB-A9CE-C192F24E21B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54" name="Text Box 140">
          <a:extLst>
            <a:ext uri="{FF2B5EF4-FFF2-40B4-BE49-F238E27FC236}">
              <a16:creationId xmlns:a16="http://schemas.microsoft.com/office/drawing/2014/main" id="{7C0969FD-361F-4FB0-92A3-5E30C9E7CC3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55" name="Text Box 141">
          <a:extLst>
            <a:ext uri="{FF2B5EF4-FFF2-40B4-BE49-F238E27FC236}">
              <a16:creationId xmlns:a16="http://schemas.microsoft.com/office/drawing/2014/main" id="{60F2AF8E-FD78-498B-A913-0BF046C9BDA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56" name="Text Box 102">
          <a:extLst>
            <a:ext uri="{FF2B5EF4-FFF2-40B4-BE49-F238E27FC236}">
              <a16:creationId xmlns:a16="http://schemas.microsoft.com/office/drawing/2014/main" id="{1110A79E-A649-43A6-9993-D8B169D4B1C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57" name="Text Box 103">
          <a:extLst>
            <a:ext uri="{FF2B5EF4-FFF2-40B4-BE49-F238E27FC236}">
              <a16:creationId xmlns:a16="http://schemas.microsoft.com/office/drawing/2014/main" id="{1FB71EA0-F38C-47DF-BC95-1615143E6BE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58" name="Text Box 104">
          <a:extLst>
            <a:ext uri="{FF2B5EF4-FFF2-40B4-BE49-F238E27FC236}">
              <a16:creationId xmlns:a16="http://schemas.microsoft.com/office/drawing/2014/main" id="{BE31A981-CAA1-4243-A6D0-495FE9C75CA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59" name="Text Box 118">
          <a:extLst>
            <a:ext uri="{FF2B5EF4-FFF2-40B4-BE49-F238E27FC236}">
              <a16:creationId xmlns:a16="http://schemas.microsoft.com/office/drawing/2014/main" id="{FA2693AB-1630-4B1D-A641-1C969003D11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60" name="Text Box 119">
          <a:extLst>
            <a:ext uri="{FF2B5EF4-FFF2-40B4-BE49-F238E27FC236}">
              <a16:creationId xmlns:a16="http://schemas.microsoft.com/office/drawing/2014/main" id="{285A1199-C112-4D7A-B43F-5E546F49247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61" name="Text Box 139">
          <a:extLst>
            <a:ext uri="{FF2B5EF4-FFF2-40B4-BE49-F238E27FC236}">
              <a16:creationId xmlns:a16="http://schemas.microsoft.com/office/drawing/2014/main" id="{D96FA99A-4568-4AB3-B4E1-6FB12EE35E3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62" name="Text Box 140">
          <a:extLst>
            <a:ext uri="{FF2B5EF4-FFF2-40B4-BE49-F238E27FC236}">
              <a16:creationId xmlns:a16="http://schemas.microsoft.com/office/drawing/2014/main" id="{C95382CC-2A46-4B44-8CBF-6CEE97B225E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63" name="Text Box 141">
          <a:extLst>
            <a:ext uri="{FF2B5EF4-FFF2-40B4-BE49-F238E27FC236}">
              <a16:creationId xmlns:a16="http://schemas.microsoft.com/office/drawing/2014/main" id="{8ABF9876-EBA8-45BC-8506-923E5798AE4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64" name="Text Box 80">
          <a:extLst>
            <a:ext uri="{FF2B5EF4-FFF2-40B4-BE49-F238E27FC236}">
              <a16:creationId xmlns:a16="http://schemas.microsoft.com/office/drawing/2014/main" id="{DC10D7B8-F115-487B-8A32-96A2E52CF4B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65" name="Text Box 97">
          <a:extLst>
            <a:ext uri="{FF2B5EF4-FFF2-40B4-BE49-F238E27FC236}">
              <a16:creationId xmlns:a16="http://schemas.microsoft.com/office/drawing/2014/main" id="{E704623D-988B-41B6-A2F2-E40FF1CA8D1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66" name="Text Box 99">
          <a:extLst>
            <a:ext uri="{FF2B5EF4-FFF2-40B4-BE49-F238E27FC236}">
              <a16:creationId xmlns:a16="http://schemas.microsoft.com/office/drawing/2014/main" id="{4FA4B9F6-26D4-4C37-AA90-2FD324EA0BD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67" name="Text Box 102">
          <a:extLst>
            <a:ext uri="{FF2B5EF4-FFF2-40B4-BE49-F238E27FC236}">
              <a16:creationId xmlns:a16="http://schemas.microsoft.com/office/drawing/2014/main" id="{DBD41088-F17D-4F2D-AE7C-3A14DBCED44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68" name="Text Box 103">
          <a:extLst>
            <a:ext uri="{FF2B5EF4-FFF2-40B4-BE49-F238E27FC236}">
              <a16:creationId xmlns:a16="http://schemas.microsoft.com/office/drawing/2014/main" id="{A64B8307-63B2-4F78-99FB-054B3D944A9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69" name="Text Box 104">
          <a:extLst>
            <a:ext uri="{FF2B5EF4-FFF2-40B4-BE49-F238E27FC236}">
              <a16:creationId xmlns:a16="http://schemas.microsoft.com/office/drawing/2014/main" id="{9E54880D-13D2-4F9D-A85D-D603391A097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70" name="Text Box 118">
          <a:extLst>
            <a:ext uri="{FF2B5EF4-FFF2-40B4-BE49-F238E27FC236}">
              <a16:creationId xmlns:a16="http://schemas.microsoft.com/office/drawing/2014/main" id="{B9962CF1-5F2F-40AC-9D11-E722AF2A91F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71" name="Text Box 119">
          <a:extLst>
            <a:ext uri="{FF2B5EF4-FFF2-40B4-BE49-F238E27FC236}">
              <a16:creationId xmlns:a16="http://schemas.microsoft.com/office/drawing/2014/main" id="{FE86DD1D-E066-4116-A000-7D0D7923CE6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72" name="Text Box 139">
          <a:extLst>
            <a:ext uri="{FF2B5EF4-FFF2-40B4-BE49-F238E27FC236}">
              <a16:creationId xmlns:a16="http://schemas.microsoft.com/office/drawing/2014/main" id="{60AA58F9-D7C1-4492-B4D6-541DD627968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73" name="Text Box 140">
          <a:extLst>
            <a:ext uri="{FF2B5EF4-FFF2-40B4-BE49-F238E27FC236}">
              <a16:creationId xmlns:a16="http://schemas.microsoft.com/office/drawing/2014/main" id="{578D799E-4572-4DE3-9424-B4A7D1BCC14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74" name="Text Box 141">
          <a:extLst>
            <a:ext uri="{FF2B5EF4-FFF2-40B4-BE49-F238E27FC236}">
              <a16:creationId xmlns:a16="http://schemas.microsoft.com/office/drawing/2014/main" id="{CA04288E-1552-4552-9533-CFCACC56361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75" name="Text Box 80">
          <a:extLst>
            <a:ext uri="{FF2B5EF4-FFF2-40B4-BE49-F238E27FC236}">
              <a16:creationId xmlns:a16="http://schemas.microsoft.com/office/drawing/2014/main" id="{3F08B669-EF3E-40CF-894B-BC6A9F3F060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76" name="Text Box 97">
          <a:extLst>
            <a:ext uri="{FF2B5EF4-FFF2-40B4-BE49-F238E27FC236}">
              <a16:creationId xmlns:a16="http://schemas.microsoft.com/office/drawing/2014/main" id="{2F4E4985-83E5-441C-A5EB-D23708947DC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77" name="Text Box 99">
          <a:extLst>
            <a:ext uri="{FF2B5EF4-FFF2-40B4-BE49-F238E27FC236}">
              <a16:creationId xmlns:a16="http://schemas.microsoft.com/office/drawing/2014/main" id="{522EE3B9-C3B1-4A07-B2F5-C9DF6482E94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78" name="Text Box 102">
          <a:extLst>
            <a:ext uri="{FF2B5EF4-FFF2-40B4-BE49-F238E27FC236}">
              <a16:creationId xmlns:a16="http://schemas.microsoft.com/office/drawing/2014/main" id="{D08384DD-E958-45AA-A33A-889110473CF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79" name="Text Box 103">
          <a:extLst>
            <a:ext uri="{FF2B5EF4-FFF2-40B4-BE49-F238E27FC236}">
              <a16:creationId xmlns:a16="http://schemas.microsoft.com/office/drawing/2014/main" id="{3B7106F8-FF7E-43CF-8A1B-FFD15A0B97D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80" name="Text Box 104">
          <a:extLst>
            <a:ext uri="{FF2B5EF4-FFF2-40B4-BE49-F238E27FC236}">
              <a16:creationId xmlns:a16="http://schemas.microsoft.com/office/drawing/2014/main" id="{9E709696-5C00-4716-8BE5-CD1B7A71579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81" name="Text Box 118">
          <a:extLst>
            <a:ext uri="{FF2B5EF4-FFF2-40B4-BE49-F238E27FC236}">
              <a16:creationId xmlns:a16="http://schemas.microsoft.com/office/drawing/2014/main" id="{DD360471-DCFA-4840-B958-81377FBB579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82" name="Text Box 119">
          <a:extLst>
            <a:ext uri="{FF2B5EF4-FFF2-40B4-BE49-F238E27FC236}">
              <a16:creationId xmlns:a16="http://schemas.microsoft.com/office/drawing/2014/main" id="{8EAEE53A-E61B-4CF4-A98D-7B92193115E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83" name="Text Box 139">
          <a:extLst>
            <a:ext uri="{FF2B5EF4-FFF2-40B4-BE49-F238E27FC236}">
              <a16:creationId xmlns:a16="http://schemas.microsoft.com/office/drawing/2014/main" id="{A0C6D52D-8B30-4A31-A079-DA9A51583B8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84" name="Text Box 140">
          <a:extLst>
            <a:ext uri="{FF2B5EF4-FFF2-40B4-BE49-F238E27FC236}">
              <a16:creationId xmlns:a16="http://schemas.microsoft.com/office/drawing/2014/main" id="{7747B0B4-57CE-4E29-ACDA-C599D56DCCF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85" name="Text Box 141">
          <a:extLst>
            <a:ext uri="{FF2B5EF4-FFF2-40B4-BE49-F238E27FC236}">
              <a16:creationId xmlns:a16="http://schemas.microsoft.com/office/drawing/2014/main" id="{E4861457-55C9-49F8-B62A-EA7E72350BB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86" name="Text Box 80">
          <a:extLst>
            <a:ext uri="{FF2B5EF4-FFF2-40B4-BE49-F238E27FC236}">
              <a16:creationId xmlns:a16="http://schemas.microsoft.com/office/drawing/2014/main" id="{37A57399-18C8-4A80-9977-3C5CBA672B2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87" name="Text Box 97">
          <a:extLst>
            <a:ext uri="{FF2B5EF4-FFF2-40B4-BE49-F238E27FC236}">
              <a16:creationId xmlns:a16="http://schemas.microsoft.com/office/drawing/2014/main" id="{ED11AE27-7026-45C7-943E-9BA32EFE64A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88" name="Text Box 99">
          <a:extLst>
            <a:ext uri="{FF2B5EF4-FFF2-40B4-BE49-F238E27FC236}">
              <a16:creationId xmlns:a16="http://schemas.microsoft.com/office/drawing/2014/main" id="{5217D1CD-3E67-4161-9526-574DADD9049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89" name="Text Box 102">
          <a:extLst>
            <a:ext uri="{FF2B5EF4-FFF2-40B4-BE49-F238E27FC236}">
              <a16:creationId xmlns:a16="http://schemas.microsoft.com/office/drawing/2014/main" id="{B3E4373D-AB43-4308-808C-BB424636E2B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90" name="Text Box 103">
          <a:extLst>
            <a:ext uri="{FF2B5EF4-FFF2-40B4-BE49-F238E27FC236}">
              <a16:creationId xmlns:a16="http://schemas.microsoft.com/office/drawing/2014/main" id="{86836C1C-22AC-484E-8578-79432F10536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91" name="Text Box 104">
          <a:extLst>
            <a:ext uri="{FF2B5EF4-FFF2-40B4-BE49-F238E27FC236}">
              <a16:creationId xmlns:a16="http://schemas.microsoft.com/office/drawing/2014/main" id="{3A829B33-75F2-414D-8435-AB5E7E5492C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92" name="Text Box 118">
          <a:extLst>
            <a:ext uri="{FF2B5EF4-FFF2-40B4-BE49-F238E27FC236}">
              <a16:creationId xmlns:a16="http://schemas.microsoft.com/office/drawing/2014/main" id="{DE2C83D4-EFEE-4ED0-BBC1-FAA29837D69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93" name="Text Box 119">
          <a:extLst>
            <a:ext uri="{FF2B5EF4-FFF2-40B4-BE49-F238E27FC236}">
              <a16:creationId xmlns:a16="http://schemas.microsoft.com/office/drawing/2014/main" id="{BCC175FD-419D-44BF-A089-00379B30393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94" name="Text Box 139">
          <a:extLst>
            <a:ext uri="{FF2B5EF4-FFF2-40B4-BE49-F238E27FC236}">
              <a16:creationId xmlns:a16="http://schemas.microsoft.com/office/drawing/2014/main" id="{C8400B36-8EB0-4D12-828C-530DF3F089A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95" name="Text Box 140">
          <a:extLst>
            <a:ext uri="{FF2B5EF4-FFF2-40B4-BE49-F238E27FC236}">
              <a16:creationId xmlns:a16="http://schemas.microsoft.com/office/drawing/2014/main" id="{4E53C5CB-8925-4296-811A-BF2A687AD85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796" name="Text Box 141">
          <a:extLst>
            <a:ext uri="{FF2B5EF4-FFF2-40B4-BE49-F238E27FC236}">
              <a16:creationId xmlns:a16="http://schemas.microsoft.com/office/drawing/2014/main" id="{82911B6C-E3A4-4304-84E1-52A1FEEAA34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244930</xdr:rowOff>
    </xdr:from>
    <xdr:ext cx="2044021" cy="275717"/>
    <xdr:sp macro="" textlink="">
      <xdr:nvSpPr>
        <xdr:cNvPr id="797" name="テキスト ボックス 796">
          <a:extLst>
            <a:ext uri="{FF2B5EF4-FFF2-40B4-BE49-F238E27FC236}">
              <a16:creationId xmlns:a16="http://schemas.microsoft.com/office/drawing/2014/main" id="{2841B6D2-35F4-462C-A8C6-874047BF270D}"/>
            </a:ext>
          </a:extLst>
        </xdr:cNvPr>
        <xdr:cNvSpPr txBox="1"/>
      </xdr:nvSpPr>
      <xdr:spPr>
        <a:xfrm>
          <a:off x="4105275" y="244930"/>
          <a:ext cx="2044021" cy="27571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必要に応じてコピーしてください</a:t>
          </a:r>
        </a:p>
      </xdr:txBody>
    </xdr:sp>
    <xdr:clientData/>
  </xdr:one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798" name="Text Box 80">
          <a:extLst>
            <a:ext uri="{FF2B5EF4-FFF2-40B4-BE49-F238E27FC236}">
              <a16:creationId xmlns:a16="http://schemas.microsoft.com/office/drawing/2014/main" id="{36BA4950-CCD5-4928-B2DB-3D6C085F892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799" name="Text Box 97">
          <a:extLst>
            <a:ext uri="{FF2B5EF4-FFF2-40B4-BE49-F238E27FC236}">
              <a16:creationId xmlns:a16="http://schemas.microsoft.com/office/drawing/2014/main" id="{DE5D9F6E-A163-410B-8A8E-321A91A60AC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800" name="Text Box 99">
          <a:extLst>
            <a:ext uri="{FF2B5EF4-FFF2-40B4-BE49-F238E27FC236}">
              <a16:creationId xmlns:a16="http://schemas.microsoft.com/office/drawing/2014/main" id="{9E37253C-E1F9-4FC5-B069-193566C1DF8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801" name="Text Box 102">
          <a:extLst>
            <a:ext uri="{FF2B5EF4-FFF2-40B4-BE49-F238E27FC236}">
              <a16:creationId xmlns:a16="http://schemas.microsoft.com/office/drawing/2014/main" id="{1DEF9DCE-F21E-4C39-91ED-053DEC15A67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802" name="Text Box 103">
          <a:extLst>
            <a:ext uri="{FF2B5EF4-FFF2-40B4-BE49-F238E27FC236}">
              <a16:creationId xmlns:a16="http://schemas.microsoft.com/office/drawing/2014/main" id="{5A13F492-73E5-4BD5-8F02-D4FACC837C5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803" name="Text Box 104">
          <a:extLst>
            <a:ext uri="{FF2B5EF4-FFF2-40B4-BE49-F238E27FC236}">
              <a16:creationId xmlns:a16="http://schemas.microsoft.com/office/drawing/2014/main" id="{93BB6387-7078-47CE-9F80-30F3E816EB2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804" name="Text Box 107">
          <a:extLst>
            <a:ext uri="{FF2B5EF4-FFF2-40B4-BE49-F238E27FC236}">
              <a16:creationId xmlns:a16="http://schemas.microsoft.com/office/drawing/2014/main" id="{6BF1F884-8FE2-45B7-BC12-E855891B288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805" name="Text Box 108">
          <a:extLst>
            <a:ext uri="{FF2B5EF4-FFF2-40B4-BE49-F238E27FC236}">
              <a16:creationId xmlns:a16="http://schemas.microsoft.com/office/drawing/2014/main" id="{EEE37729-B46B-4DDF-919C-D600D2A60CB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806" name="Text Box 109">
          <a:extLst>
            <a:ext uri="{FF2B5EF4-FFF2-40B4-BE49-F238E27FC236}">
              <a16:creationId xmlns:a16="http://schemas.microsoft.com/office/drawing/2014/main" id="{31B5E275-1B3F-41D2-97D9-DC99BB76B3A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807" name="Text Box 112">
          <a:extLst>
            <a:ext uri="{FF2B5EF4-FFF2-40B4-BE49-F238E27FC236}">
              <a16:creationId xmlns:a16="http://schemas.microsoft.com/office/drawing/2014/main" id="{6A1276D0-967E-47AB-9E95-0B20D564B6F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808" name="Text Box 113">
          <a:extLst>
            <a:ext uri="{FF2B5EF4-FFF2-40B4-BE49-F238E27FC236}">
              <a16:creationId xmlns:a16="http://schemas.microsoft.com/office/drawing/2014/main" id="{EDD4C6CD-EBF8-4BCB-8597-8B1BB3F7DF7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809" name="Text Box 114">
          <a:extLst>
            <a:ext uri="{FF2B5EF4-FFF2-40B4-BE49-F238E27FC236}">
              <a16:creationId xmlns:a16="http://schemas.microsoft.com/office/drawing/2014/main" id="{545CFEAF-747E-496E-920C-F78C96BF174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810" name="Text Box 118">
          <a:extLst>
            <a:ext uri="{FF2B5EF4-FFF2-40B4-BE49-F238E27FC236}">
              <a16:creationId xmlns:a16="http://schemas.microsoft.com/office/drawing/2014/main" id="{2A8ACF8C-D3BE-4C50-B8F0-0D26D5766F9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811" name="Text Box 119">
          <a:extLst>
            <a:ext uri="{FF2B5EF4-FFF2-40B4-BE49-F238E27FC236}">
              <a16:creationId xmlns:a16="http://schemas.microsoft.com/office/drawing/2014/main" id="{AB86AF2D-95F7-460B-8B6A-F7D4AD6F71F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812" name="Text Box 122">
          <a:extLst>
            <a:ext uri="{FF2B5EF4-FFF2-40B4-BE49-F238E27FC236}">
              <a16:creationId xmlns:a16="http://schemas.microsoft.com/office/drawing/2014/main" id="{3A3A70FD-5413-4C02-9008-6734793931A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813" name="Text Box 123">
          <a:extLst>
            <a:ext uri="{FF2B5EF4-FFF2-40B4-BE49-F238E27FC236}">
              <a16:creationId xmlns:a16="http://schemas.microsoft.com/office/drawing/2014/main" id="{72ED5795-FF0F-41BD-8A54-4C294DB83A5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814" name="Text Box 124">
          <a:extLst>
            <a:ext uri="{FF2B5EF4-FFF2-40B4-BE49-F238E27FC236}">
              <a16:creationId xmlns:a16="http://schemas.microsoft.com/office/drawing/2014/main" id="{DA708638-EA1D-440D-923E-A66994310D4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815" name="Text Box 126">
          <a:extLst>
            <a:ext uri="{FF2B5EF4-FFF2-40B4-BE49-F238E27FC236}">
              <a16:creationId xmlns:a16="http://schemas.microsoft.com/office/drawing/2014/main" id="{A27C6501-E126-4757-8B6A-8A0317F5798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816" name="Text Box 127">
          <a:extLst>
            <a:ext uri="{FF2B5EF4-FFF2-40B4-BE49-F238E27FC236}">
              <a16:creationId xmlns:a16="http://schemas.microsoft.com/office/drawing/2014/main" id="{6D322CDC-E276-4263-8ECB-0CCB2E4105B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817" name="Text Box 128">
          <a:extLst>
            <a:ext uri="{FF2B5EF4-FFF2-40B4-BE49-F238E27FC236}">
              <a16:creationId xmlns:a16="http://schemas.microsoft.com/office/drawing/2014/main" id="{BC7ADAB9-399E-4455-8387-7BECE24B0FF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818" name="Text Box 130">
          <a:extLst>
            <a:ext uri="{FF2B5EF4-FFF2-40B4-BE49-F238E27FC236}">
              <a16:creationId xmlns:a16="http://schemas.microsoft.com/office/drawing/2014/main" id="{4BC1BC1E-F60F-47B6-86A4-9B676EDF7EA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819" name="Text Box 131">
          <a:extLst>
            <a:ext uri="{FF2B5EF4-FFF2-40B4-BE49-F238E27FC236}">
              <a16:creationId xmlns:a16="http://schemas.microsoft.com/office/drawing/2014/main" id="{7D5C1EF5-AC2E-4ADC-BE5F-DA3BE063C62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820" name="Text Box 132">
          <a:extLst>
            <a:ext uri="{FF2B5EF4-FFF2-40B4-BE49-F238E27FC236}">
              <a16:creationId xmlns:a16="http://schemas.microsoft.com/office/drawing/2014/main" id="{14AD8536-7FE9-4858-9C9E-74EB5C34F96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821" name="Text Box 134">
          <a:extLst>
            <a:ext uri="{FF2B5EF4-FFF2-40B4-BE49-F238E27FC236}">
              <a16:creationId xmlns:a16="http://schemas.microsoft.com/office/drawing/2014/main" id="{963BAC89-D922-4015-914D-E13CF66F0B1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822" name="Text Box 135">
          <a:extLst>
            <a:ext uri="{FF2B5EF4-FFF2-40B4-BE49-F238E27FC236}">
              <a16:creationId xmlns:a16="http://schemas.microsoft.com/office/drawing/2014/main" id="{AF59FD60-8997-4E9F-92A3-CA0BE588A88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823" name="Text Box 136">
          <a:extLst>
            <a:ext uri="{FF2B5EF4-FFF2-40B4-BE49-F238E27FC236}">
              <a16:creationId xmlns:a16="http://schemas.microsoft.com/office/drawing/2014/main" id="{BA06B2C9-AEB8-436A-85C9-CB24718EB3A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824" name="Text Box 139">
          <a:extLst>
            <a:ext uri="{FF2B5EF4-FFF2-40B4-BE49-F238E27FC236}">
              <a16:creationId xmlns:a16="http://schemas.microsoft.com/office/drawing/2014/main" id="{3D1297AD-AA54-4B0D-AB49-2B020A942F7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825" name="Text Box 140">
          <a:extLst>
            <a:ext uri="{FF2B5EF4-FFF2-40B4-BE49-F238E27FC236}">
              <a16:creationId xmlns:a16="http://schemas.microsoft.com/office/drawing/2014/main" id="{3BD17ED4-1022-4BDD-B52F-AFB1755D5F1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826" name="Text Box 141">
          <a:extLst>
            <a:ext uri="{FF2B5EF4-FFF2-40B4-BE49-F238E27FC236}">
              <a16:creationId xmlns:a16="http://schemas.microsoft.com/office/drawing/2014/main" id="{687FF014-F98E-495D-BACA-AA27535C3DC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827" name="Text Box 143">
          <a:extLst>
            <a:ext uri="{FF2B5EF4-FFF2-40B4-BE49-F238E27FC236}">
              <a16:creationId xmlns:a16="http://schemas.microsoft.com/office/drawing/2014/main" id="{398A4F0E-09C7-434E-A718-948867A078F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828" name="Text Box 144">
          <a:extLst>
            <a:ext uri="{FF2B5EF4-FFF2-40B4-BE49-F238E27FC236}">
              <a16:creationId xmlns:a16="http://schemas.microsoft.com/office/drawing/2014/main" id="{80666306-FFB3-4C90-B666-FAE126C0C48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829" name="Text Box 145">
          <a:extLst>
            <a:ext uri="{FF2B5EF4-FFF2-40B4-BE49-F238E27FC236}">
              <a16:creationId xmlns:a16="http://schemas.microsoft.com/office/drawing/2014/main" id="{9115E91E-F31B-4D43-A5AA-753595E03AB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830" name="Text Box 146">
          <a:extLst>
            <a:ext uri="{FF2B5EF4-FFF2-40B4-BE49-F238E27FC236}">
              <a16:creationId xmlns:a16="http://schemas.microsoft.com/office/drawing/2014/main" id="{75915739-78AF-4FF2-B694-AFC6286D687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831" name="Text Box 147">
          <a:extLst>
            <a:ext uri="{FF2B5EF4-FFF2-40B4-BE49-F238E27FC236}">
              <a16:creationId xmlns:a16="http://schemas.microsoft.com/office/drawing/2014/main" id="{529B5AAF-C99B-4BA5-BEF5-641839DE1BC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832" name="Text Box 149">
          <a:extLst>
            <a:ext uri="{FF2B5EF4-FFF2-40B4-BE49-F238E27FC236}">
              <a16:creationId xmlns:a16="http://schemas.microsoft.com/office/drawing/2014/main" id="{E566F13F-7D3D-4EB6-B162-B3B5DCA0BBA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833" name="Text Box 150">
          <a:extLst>
            <a:ext uri="{FF2B5EF4-FFF2-40B4-BE49-F238E27FC236}">
              <a16:creationId xmlns:a16="http://schemas.microsoft.com/office/drawing/2014/main" id="{BD29FD57-75AC-4422-9639-35D25C1D7F3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834" name="Text Box 151">
          <a:extLst>
            <a:ext uri="{FF2B5EF4-FFF2-40B4-BE49-F238E27FC236}">
              <a16:creationId xmlns:a16="http://schemas.microsoft.com/office/drawing/2014/main" id="{B6E03496-8224-49C0-9212-F33E32834B8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835" name="Text Box 153">
          <a:extLst>
            <a:ext uri="{FF2B5EF4-FFF2-40B4-BE49-F238E27FC236}">
              <a16:creationId xmlns:a16="http://schemas.microsoft.com/office/drawing/2014/main" id="{B20708B7-A2BE-493B-8992-47CA6AC1939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836" name="Text Box 154">
          <a:extLst>
            <a:ext uri="{FF2B5EF4-FFF2-40B4-BE49-F238E27FC236}">
              <a16:creationId xmlns:a16="http://schemas.microsoft.com/office/drawing/2014/main" id="{8C9396F8-54E2-41ED-A8D2-532DAA75BFB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837" name="Text Box 155">
          <a:extLst>
            <a:ext uri="{FF2B5EF4-FFF2-40B4-BE49-F238E27FC236}">
              <a16:creationId xmlns:a16="http://schemas.microsoft.com/office/drawing/2014/main" id="{41ABED90-0173-41E4-8A48-FB05A546DE4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838" name="Text Box 156">
          <a:extLst>
            <a:ext uri="{FF2B5EF4-FFF2-40B4-BE49-F238E27FC236}">
              <a16:creationId xmlns:a16="http://schemas.microsoft.com/office/drawing/2014/main" id="{C5C96DEE-14CC-40A2-A1C3-45A8B52FE6A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839" name="Text Box 157">
          <a:extLst>
            <a:ext uri="{FF2B5EF4-FFF2-40B4-BE49-F238E27FC236}">
              <a16:creationId xmlns:a16="http://schemas.microsoft.com/office/drawing/2014/main" id="{F00D732F-D86F-4F2E-9CA9-44B6D06EDF6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840" name="Text Box 159">
          <a:extLst>
            <a:ext uri="{FF2B5EF4-FFF2-40B4-BE49-F238E27FC236}">
              <a16:creationId xmlns:a16="http://schemas.microsoft.com/office/drawing/2014/main" id="{CA5D1EC6-DE86-486B-8B7E-DC557F9D671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841" name="Text Box 160">
          <a:extLst>
            <a:ext uri="{FF2B5EF4-FFF2-40B4-BE49-F238E27FC236}">
              <a16:creationId xmlns:a16="http://schemas.microsoft.com/office/drawing/2014/main" id="{5D41E218-838B-43C5-80E9-5BC91D0B03B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842" name="Text Box 161">
          <a:extLst>
            <a:ext uri="{FF2B5EF4-FFF2-40B4-BE49-F238E27FC236}">
              <a16:creationId xmlns:a16="http://schemas.microsoft.com/office/drawing/2014/main" id="{8696007F-A2CE-46D9-815D-43EE30A6D43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43" name="Text Box 173">
          <a:extLst>
            <a:ext uri="{FF2B5EF4-FFF2-40B4-BE49-F238E27FC236}">
              <a16:creationId xmlns:a16="http://schemas.microsoft.com/office/drawing/2014/main" id="{813CF9B3-FFEC-4FBC-8E1A-307BFA84B76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44" name="Text Box 175">
          <a:extLst>
            <a:ext uri="{FF2B5EF4-FFF2-40B4-BE49-F238E27FC236}">
              <a16:creationId xmlns:a16="http://schemas.microsoft.com/office/drawing/2014/main" id="{C24C9880-4490-4710-ABC6-59ED9CC13B7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45" name="Text Box 176">
          <a:extLst>
            <a:ext uri="{FF2B5EF4-FFF2-40B4-BE49-F238E27FC236}">
              <a16:creationId xmlns:a16="http://schemas.microsoft.com/office/drawing/2014/main" id="{E9BCE70F-2CB0-45FF-91AA-74BE78969DC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46" name="Text Box 177">
          <a:extLst>
            <a:ext uri="{FF2B5EF4-FFF2-40B4-BE49-F238E27FC236}">
              <a16:creationId xmlns:a16="http://schemas.microsoft.com/office/drawing/2014/main" id="{D46D29FC-47CA-42CE-BCA6-C8DC4940D8A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47" name="Text Box 178">
          <a:extLst>
            <a:ext uri="{FF2B5EF4-FFF2-40B4-BE49-F238E27FC236}">
              <a16:creationId xmlns:a16="http://schemas.microsoft.com/office/drawing/2014/main" id="{8E4FCAEF-9DBA-48B5-8702-A498CEC97E6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48" name="Text Box 179">
          <a:extLst>
            <a:ext uri="{FF2B5EF4-FFF2-40B4-BE49-F238E27FC236}">
              <a16:creationId xmlns:a16="http://schemas.microsoft.com/office/drawing/2014/main" id="{FE945E84-5936-4D1D-A68F-EC2AACDB265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49" name="Text Box 180">
          <a:extLst>
            <a:ext uri="{FF2B5EF4-FFF2-40B4-BE49-F238E27FC236}">
              <a16:creationId xmlns:a16="http://schemas.microsoft.com/office/drawing/2014/main" id="{385AA9DA-D797-4C72-B304-D10F2E725D6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50" name="Text Box 181">
          <a:extLst>
            <a:ext uri="{FF2B5EF4-FFF2-40B4-BE49-F238E27FC236}">
              <a16:creationId xmlns:a16="http://schemas.microsoft.com/office/drawing/2014/main" id="{E49B50DB-5E52-4ABE-BFB5-53E0AB7C6A6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51" name="Text Box 182">
          <a:extLst>
            <a:ext uri="{FF2B5EF4-FFF2-40B4-BE49-F238E27FC236}">
              <a16:creationId xmlns:a16="http://schemas.microsoft.com/office/drawing/2014/main" id="{25F653A1-5028-4BDE-8CA5-8E43507D9FD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52" name="Text Box 183">
          <a:extLst>
            <a:ext uri="{FF2B5EF4-FFF2-40B4-BE49-F238E27FC236}">
              <a16:creationId xmlns:a16="http://schemas.microsoft.com/office/drawing/2014/main" id="{339CF688-9227-4677-87E4-D0DE4FAA773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53" name="Text Box 184">
          <a:extLst>
            <a:ext uri="{FF2B5EF4-FFF2-40B4-BE49-F238E27FC236}">
              <a16:creationId xmlns:a16="http://schemas.microsoft.com/office/drawing/2014/main" id="{CE6DF62E-5B9F-4214-8609-F78FD47C19C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54" name="Text Box 185">
          <a:extLst>
            <a:ext uri="{FF2B5EF4-FFF2-40B4-BE49-F238E27FC236}">
              <a16:creationId xmlns:a16="http://schemas.microsoft.com/office/drawing/2014/main" id="{70A0664B-7260-45DF-8F68-99E708A891E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55" name="Text Box 187">
          <a:extLst>
            <a:ext uri="{FF2B5EF4-FFF2-40B4-BE49-F238E27FC236}">
              <a16:creationId xmlns:a16="http://schemas.microsoft.com/office/drawing/2014/main" id="{33CA1C48-A1E2-40D4-9852-4695806D1A7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56" name="Text Box 188">
          <a:extLst>
            <a:ext uri="{FF2B5EF4-FFF2-40B4-BE49-F238E27FC236}">
              <a16:creationId xmlns:a16="http://schemas.microsoft.com/office/drawing/2014/main" id="{D76C5A21-755B-46CE-8B5A-A84F178C406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57" name="Text Box 189">
          <a:extLst>
            <a:ext uri="{FF2B5EF4-FFF2-40B4-BE49-F238E27FC236}">
              <a16:creationId xmlns:a16="http://schemas.microsoft.com/office/drawing/2014/main" id="{A1047E67-A960-46EF-BA30-7C96A175BBE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58" name="Text Box 190">
          <a:extLst>
            <a:ext uri="{FF2B5EF4-FFF2-40B4-BE49-F238E27FC236}">
              <a16:creationId xmlns:a16="http://schemas.microsoft.com/office/drawing/2014/main" id="{29EBE169-B987-479E-B8DC-3B7CEEAF093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59" name="Text Box 191">
          <a:extLst>
            <a:ext uri="{FF2B5EF4-FFF2-40B4-BE49-F238E27FC236}">
              <a16:creationId xmlns:a16="http://schemas.microsoft.com/office/drawing/2014/main" id="{70F7DB48-D7D2-4A2B-9D7D-274E686E3C0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60" name="Text Box 192">
          <a:extLst>
            <a:ext uri="{FF2B5EF4-FFF2-40B4-BE49-F238E27FC236}">
              <a16:creationId xmlns:a16="http://schemas.microsoft.com/office/drawing/2014/main" id="{E4E928ED-9D44-4561-9557-5AF432E4E7F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61" name="Text Box 193">
          <a:extLst>
            <a:ext uri="{FF2B5EF4-FFF2-40B4-BE49-F238E27FC236}">
              <a16:creationId xmlns:a16="http://schemas.microsoft.com/office/drawing/2014/main" id="{91968101-A02B-46C6-A98A-182711F8108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62" name="Text Box 194">
          <a:extLst>
            <a:ext uri="{FF2B5EF4-FFF2-40B4-BE49-F238E27FC236}">
              <a16:creationId xmlns:a16="http://schemas.microsoft.com/office/drawing/2014/main" id="{F40CBB6E-982E-44CA-B0EF-AEF8FD7ED7E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63" name="Text Box 195">
          <a:extLst>
            <a:ext uri="{FF2B5EF4-FFF2-40B4-BE49-F238E27FC236}">
              <a16:creationId xmlns:a16="http://schemas.microsoft.com/office/drawing/2014/main" id="{9586CDCE-CE34-47D3-AA50-98EFBBAAEA1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64" name="Text Box 196">
          <a:extLst>
            <a:ext uri="{FF2B5EF4-FFF2-40B4-BE49-F238E27FC236}">
              <a16:creationId xmlns:a16="http://schemas.microsoft.com/office/drawing/2014/main" id="{64B5D2D2-1519-41F1-9031-CFC2ECFDC9C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65" name="Text Box 197">
          <a:extLst>
            <a:ext uri="{FF2B5EF4-FFF2-40B4-BE49-F238E27FC236}">
              <a16:creationId xmlns:a16="http://schemas.microsoft.com/office/drawing/2014/main" id="{D10D655D-A40B-4B06-875C-4AD1798D389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66" name="Text Box 198">
          <a:extLst>
            <a:ext uri="{FF2B5EF4-FFF2-40B4-BE49-F238E27FC236}">
              <a16:creationId xmlns:a16="http://schemas.microsoft.com/office/drawing/2014/main" id="{6216209A-6BFD-42DD-AF1A-50E7C2862CF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67" name="Text Box 199">
          <a:extLst>
            <a:ext uri="{FF2B5EF4-FFF2-40B4-BE49-F238E27FC236}">
              <a16:creationId xmlns:a16="http://schemas.microsoft.com/office/drawing/2014/main" id="{4CB0F1FE-26CF-4FBB-89E1-4D3EC4A8564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68" name="Text Box 200">
          <a:extLst>
            <a:ext uri="{FF2B5EF4-FFF2-40B4-BE49-F238E27FC236}">
              <a16:creationId xmlns:a16="http://schemas.microsoft.com/office/drawing/2014/main" id="{D1B8F890-0B00-4A9B-8390-B09C0E70B41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69" name="Text Box 202">
          <a:extLst>
            <a:ext uri="{FF2B5EF4-FFF2-40B4-BE49-F238E27FC236}">
              <a16:creationId xmlns:a16="http://schemas.microsoft.com/office/drawing/2014/main" id="{1A0954CB-93C5-42B8-882B-85EA081976B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70" name="Text Box 203">
          <a:extLst>
            <a:ext uri="{FF2B5EF4-FFF2-40B4-BE49-F238E27FC236}">
              <a16:creationId xmlns:a16="http://schemas.microsoft.com/office/drawing/2014/main" id="{E4B8E545-8DF0-4B8E-8845-D0F3F1DA401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71" name="Text Box 204">
          <a:extLst>
            <a:ext uri="{FF2B5EF4-FFF2-40B4-BE49-F238E27FC236}">
              <a16:creationId xmlns:a16="http://schemas.microsoft.com/office/drawing/2014/main" id="{83DCAE49-E777-4E00-8EFF-9090EEB6F01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72" name="Text Box 206">
          <a:extLst>
            <a:ext uri="{FF2B5EF4-FFF2-40B4-BE49-F238E27FC236}">
              <a16:creationId xmlns:a16="http://schemas.microsoft.com/office/drawing/2014/main" id="{14DDC3B8-3B4E-4B66-A4E1-F6787FB612D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73" name="Text Box 207">
          <a:extLst>
            <a:ext uri="{FF2B5EF4-FFF2-40B4-BE49-F238E27FC236}">
              <a16:creationId xmlns:a16="http://schemas.microsoft.com/office/drawing/2014/main" id="{87B37880-C2E6-4F82-9541-F8193A802D2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74" name="Text Box 208">
          <a:extLst>
            <a:ext uri="{FF2B5EF4-FFF2-40B4-BE49-F238E27FC236}">
              <a16:creationId xmlns:a16="http://schemas.microsoft.com/office/drawing/2014/main" id="{9B1EB4BD-1E27-405B-8F3D-B90E7BF741F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75" name="Text Box 209">
          <a:extLst>
            <a:ext uri="{FF2B5EF4-FFF2-40B4-BE49-F238E27FC236}">
              <a16:creationId xmlns:a16="http://schemas.microsoft.com/office/drawing/2014/main" id="{B6247245-9F38-4D78-9483-3271F616D40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76" name="Text Box 210">
          <a:extLst>
            <a:ext uri="{FF2B5EF4-FFF2-40B4-BE49-F238E27FC236}">
              <a16:creationId xmlns:a16="http://schemas.microsoft.com/office/drawing/2014/main" id="{AF9E87FC-272C-4876-9597-32C2E50CC9B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77" name="Text Box 212">
          <a:extLst>
            <a:ext uri="{FF2B5EF4-FFF2-40B4-BE49-F238E27FC236}">
              <a16:creationId xmlns:a16="http://schemas.microsoft.com/office/drawing/2014/main" id="{2977FC70-C450-4020-ABE5-77777C4776F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78" name="Text Box 213">
          <a:extLst>
            <a:ext uri="{FF2B5EF4-FFF2-40B4-BE49-F238E27FC236}">
              <a16:creationId xmlns:a16="http://schemas.microsoft.com/office/drawing/2014/main" id="{3A0961E5-7BC7-47BD-AAFB-D857CEF35AA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79" name="Text Box 214">
          <a:extLst>
            <a:ext uri="{FF2B5EF4-FFF2-40B4-BE49-F238E27FC236}">
              <a16:creationId xmlns:a16="http://schemas.microsoft.com/office/drawing/2014/main" id="{9C8E85E0-40D2-4515-8D84-542E6573767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80" name="Text Box 216">
          <a:extLst>
            <a:ext uri="{FF2B5EF4-FFF2-40B4-BE49-F238E27FC236}">
              <a16:creationId xmlns:a16="http://schemas.microsoft.com/office/drawing/2014/main" id="{19820D4D-F6A2-4211-ABE1-5F060AC1C59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81" name="Text Box 217">
          <a:extLst>
            <a:ext uri="{FF2B5EF4-FFF2-40B4-BE49-F238E27FC236}">
              <a16:creationId xmlns:a16="http://schemas.microsoft.com/office/drawing/2014/main" id="{D8477039-30FB-40A7-B20D-0EC27242CDA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82" name="Text Box 218">
          <a:extLst>
            <a:ext uri="{FF2B5EF4-FFF2-40B4-BE49-F238E27FC236}">
              <a16:creationId xmlns:a16="http://schemas.microsoft.com/office/drawing/2014/main" id="{26B58A57-7AE6-4701-8741-D0B453F159A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83" name="Text Box 219">
          <a:extLst>
            <a:ext uri="{FF2B5EF4-FFF2-40B4-BE49-F238E27FC236}">
              <a16:creationId xmlns:a16="http://schemas.microsoft.com/office/drawing/2014/main" id="{F726EE05-65CF-4797-8508-4F93EB93051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84" name="Text Box 220">
          <a:extLst>
            <a:ext uri="{FF2B5EF4-FFF2-40B4-BE49-F238E27FC236}">
              <a16:creationId xmlns:a16="http://schemas.microsoft.com/office/drawing/2014/main" id="{ED60EF76-C353-4A80-9625-5BD00248618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85" name="Text Box 222">
          <a:extLst>
            <a:ext uri="{FF2B5EF4-FFF2-40B4-BE49-F238E27FC236}">
              <a16:creationId xmlns:a16="http://schemas.microsoft.com/office/drawing/2014/main" id="{2CFD1702-5B15-4DCF-98CF-1FD29D7838D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86" name="Text Box 223">
          <a:extLst>
            <a:ext uri="{FF2B5EF4-FFF2-40B4-BE49-F238E27FC236}">
              <a16:creationId xmlns:a16="http://schemas.microsoft.com/office/drawing/2014/main" id="{25BDBB62-6EEC-4EEB-88DF-2CDF2CBAA7F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87" name="Text Box 224">
          <a:extLst>
            <a:ext uri="{FF2B5EF4-FFF2-40B4-BE49-F238E27FC236}">
              <a16:creationId xmlns:a16="http://schemas.microsoft.com/office/drawing/2014/main" id="{6A3EDA10-B063-4234-AE22-EA5C90C21F7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88" name="Text Box 227">
          <a:extLst>
            <a:ext uri="{FF2B5EF4-FFF2-40B4-BE49-F238E27FC236}">
              <a16:creationId xmlns:a16="http://schemas.microsoft.com/office/drawing/2014/main" id="{E575F3C7-28B4-42B7-8AEB-55F28669870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89" name="Text Box 229">
          <a:extLst>
            <a:ext uri="{FF2B5EF4-FFF2-40B4-BE49-F238E27FC236}">
              <a16:creationId xmlns:a16="http://schemas.microsoft.com/office/drawing/2014/main" id="{13BAF064-D3FB-4E58-9367-7D91D8987ED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90" name="Text Box 230">
          <a:extLst>
            <a:ext uri="{FF2B5EF4-FFF2-40B4-BE49-F238E27FC236}">
              <a16:creationId xmlns:a16="http://schemas.microsoft.com/office/drawing/2014/main" id="{59DDEA4A-9CC4-4248-96E7-29F42933398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91" name="Text Box 231">
          <a:extLst>
            <a:ext uri="{FF2B5EF4-FFF2-40B4-BE49-F238E27FC236}">
              <a16:creationId xmlns:a16="http://schemas.microsoft.com/office/drawing/2014/main" id="{DAE09B0C-135E-40D6-B77C-9A861735EAC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92" name="Text Box 232">
          <a:extLst>
            <a:ext uri="{FF2B5EF4-FFF2-40B4-BE49-F238E27FC236}">
              <a16:creationId xmlns:a16="http://schemas.microsoft.com/office/drawing/2014/main" id="{8837297D-134F-4A34-96CD-72E13791067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93" name="Text Box 233">
          <a:extLst>
            <a:ext uri="{FF2B5EF4-FFF2-40B4-BE49-F238E27FC236}">
              <a16:creationId xmlns:a16="http://schemas.microsoft.com/office/drawing/2014/main" id="{45531365-6FE5-421C-A280-7B3758E0937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94" name="Text Box 234">
          <a:extLst>
            <a:ext uri="{FF2B5EF4-FFF2-40B4-BE49-F238E27FC236}">
              <a16:creationId xmlns:a16="http://schemas.microsoft.com/office/drawing/2014/main" id="{40AD338B-F358-4F43-8CC4-FAE3EC4A715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95" name="Text Box 235">
          <a:extLst>
            <a:ext uri="{FF2B5EF4-FFF2-40B4-BE49-F238E27FC236}">
              <a16:creationId xmlns:a16="http://schemas.microsoft.com/office/drawing/2014/main" id="{8EE85F3A-E5AE-4C28-84EA-AB5B50D2870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96" name="Text Box 236">
          <a:extLst>
            <a:ext uri="{FF2B5EF4-FFF2-40B4-BE49-F238E27FC236}">
              <a16:creationId xmlns:a16="http://schemas.microsoft.com/office/drawing/2014/main" id="{048F3B39-16F9-46BE-AFAB-1A62EEA6ED3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97" name="Text Box 237">
          <a:extLst>
            <a:ext uri="{FF2B5EF4-FFF2-40B4-BE49-F238E27FC236}">
              <a16:creationId xmlns:a16="http://schemas.microsoft.com/office/drawing/2014/main" id="{C5D243BD-D2D8-40C0-8FF3-DF8CAFECD18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98" name="Text Box 238">
          <a:extLst>
            <a:ext uri="{FF2B5EF4-FFF2-40B4-BE49-F238E27FC236}">
              <a16:creationId xmlns:a16="http://schemas.microsoft.com/office/drawing/2014/main" id="{6B9DEB85-9E78-4794-B5AA-32E73EF0D8F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899" name="Text Box 239">
          <a:extLst>
            <a:ext uri="{FF2B5EF4-FFF2-40B4-BE49-F238E27FC236}">
              <a16:creationId xmlns:a16="http://schemas.microsoft.com/office/drawing/2014/main" id="{89E21F38-4DC0-4687-8BE1-FB2023C8787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00" name="Text Box 241">
          <a:extLst>
            <a:ext uri="{FF2B5EF4-FFF2-40B4-BE49-F238E27FC236}">
              <a16:creationId xmlns:a16="http://schemas.microsoft.com/office/drawing/2014/main" id="{CC852A33-6630-47D8-87F6-9196AA698F6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01" name="Text Box 242">
          <a:extLst>
            <a:ext uri="{FF2B5EF4-FFF2-40B4-BE49-F238E27FC236}">
              <a16:creationId xmlns:a16="http://schemas.microsoft.com/office/drawing/2014/main" id="{E3B42CBA-8471-49D5-83B8-449CA3571C2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02" name="Text Box 243">
          <a:extLst>
            <a:ext uri="{FF2B5EF4-FFF2-40B4-BE49-F238E27FC236}">
              <a16:creationId xmlns:a16="http://schemas.microsoft.com/office/drawing/2014/main" id="{8ADFB3C0-F1BB-464E-B1AC-BD6DB794BCD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03" name="Text Box 244">
          <a:extLst>
            <a:ext uri="{FF2B5EF4-FFF2-40B4-BE49-F238E27FC236}">
              <a16:creationId xmlns:a16="http://schemas.microsoft.com/office/drawing/2014/main" id="{6C1A8080-963C-46A0-BA55-45569D19913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04" name="Text Box 245">
          <a:extLst>
            <a:ext uri="{FF2B5EF4-FFF2-40B4-BE49-F238E27FC236}">
              <a16:creationId xmlns:a16="http://schemas.microsoft.com/office/drawing/2014/main" id="{0CEEE527-7F87-4A3D-80F9-CAD7F8DAAE9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05" name="Text Box 246">
          <a:extLst>
            <a:ext uri="{FF2B5EF4-FFF2-40B4-BE49-F238E27FC236}">
              <a16:creationId xmlns:a16="http://schemas.microsoft.com/office/drawing/2014/main" id="{ADE68CE1-16C0-4472-88A1-9697EF79058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06" name="Text Box 247">
          <a:extLst>
            <a:ext uri="{FF2B5EF4-FFF2-40B4-BE49-F238E27FC236}">
              <a16:creationId xmlns:a16="http://schemas.microsoft.com/office/drawing/2014/main" id="{B655C8DA-2D7F-4955-AF49-A7EA2E4ABF6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07" name="Text Box 248">
          <a:extLst>
            <a:ext uri="{FF2B5EF4-FFF2-40B4-BE49-F238E27FC236}">
              <a16:creationId xmlns:a16="http://schemas.microsoft.com/office/drawing/2014/main" id="{7564700F-4F00-4779-AC33-FD79F7B5BD9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08" name="Text Box 249">
          <a:extLst>
            <a:ext uri="{FF2B5EF4-FFF2-40B4-BE49-F238E27FC236}">
              <a16:creationId xmlns:a16="http://schemas.microsoft.com/office/drawing/2014/main" id="{04A43DFF-065B-44B0-8A85-BB17AB20F4D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09" name="Text Box 250">
          <a:extLst>
            <a:ext uri="{FF2B5EF4-FFF2-40B4-BE49-F238E27FC236}">
              <a16:creationId xmlns:a16="http://schemas.microsoft.com/office/drawing/2014/main" id="{4F4F2562-CFF6-4CB1-BC4C-8DCC7330929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10" name="Text Box 251">
          <a:extLst>
            <a:ext uri="{FF2B5EF4-FFF2-40B4-BE49-F238E27FC236}">
              <a16:creationId xmlns:a16="http://schemas.microsoft.com/office/drawing/2014/main" id="{7F98F19C-6317-4361-AF11-327D220F6A6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11" name="Text Box 252">
          <a:extLst>
            <a:ext uri="{FF2B5EF4-FFF2-40B4-BE49-F238E27FC236}">
              <a16:creationId xmlns:a16="http://schemas.microsoft.com/office/drawing/2014/main" id="{F216D79C-DFC3-4AF3-A939-742D7BF7DEB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12" name="Text Box 253">
          <a:extLst>
            <a:ext uri="{FF2B5EF4-FFF2-40B4-BE49-F238E27FC236}">
              <a16:creationId xmlns:a16="http://schemas.microsoft.com/office/drawing/2014/main" id="{D19697D2-E6BC-4B7A-B8DF-40A4C36945D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13" name="Text Box 254">
          <a:extLst>
            <a:ext uri="{FF2B5EF4-FFF2-40B4-BE49-F238E27FC236}">
              <a16:creationId xmlns:a16="http://schemas.microsoft.com/office/drawing/2014/main" id="{2DAA760F-B1E6-42A5-8BDC-50FB2EA538D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14" name="Text Box 256">
          <a:extLst>
            <a:ext uri="{FF2B5EF4-FFF2-40B4-BE49-F238E27FC236}">
              <a16:creationId xmlns:a16="http://schemas.microsoft.com/office/drawing/2014/main" id="{9807E82B-81FA-45D2-9FA4-59672EBBAF0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15" name="Text Box 257">
          <a:extLst>
            <a:ext uri="{FF2B5EF4-FFF2-40B4-BE49-F238E27FC236}">
              <a16:creationId xmlns:a16="http://schemas.microsoft.com/office/drawing/2014/main" id="{4D62E5EE-8000-4082-91C9-293E10CD093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16" name="Text Box 258">
          <a:extLst>
            <a:ext uri="{FF2B5EF4-FFF2-40B4-BE49-F238E27FC236}">
              <a16:creationId xmlns:a16="http://schemas.microsoft.com/office/drawing/2014/main" id="{8ABCF9C2-AD0D-49D1-973D-148FC873D15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17" name="Text Box 260">
          <a:extLst>
            <a:ext uri="{FF2B5EF4-FFF2-40B4-BE49-F238E27FC236}">
              <a16:creationId xmlns:a16="http://schemas.microsoft.com/office/drawing/2014/main" id="{AB9E909C-FD22-4D64-A16E-1C484E04972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18" name="Text Box 261">
          <a:extLst>
            <a:ext uri="{FF2B5EF4-FFF2-40B4-BE49-F238E27FC236}">
              <a16:creationId xmlns:a16="http://schemas.microsoft.com/office/drawing/2014/main" id="{5016EB34-FB4F-47C1-8EA6-8EE65F95D5D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19" name="Text Box 262">
          <a:extLst>
            <a:ext uri="{FF2B5EF4-FFF2-40B4-BE49-F238E27FC236}">
              <a16:creationId xmlns:a16="http://schemas.microsoft.com/office/drawing/2014/main" id="{31CE9FF7-66C9-439D-90AA-63D50FF6DAC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20" name="Text Box 263">
          <a:extLst>
            <a:ext uri="{FF2B5EF4-FFF2-40B4-BE49-F238E27FC236}">
              <a16:creationId xmlns:a16="http://schemas.microsoft.com/office/drawing/2014/main" id="{33CD839C-0082-431D-B282-972FD4B3747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21" name="Text Box 264">
          <a:extLst>
            <a:ext uri="{FF2B5EF4-FFF2-40B4-BE49-F238E27FC236}">
              <a16:creationId xmlns:a16="http://schemas.microsoft.com/office/drawing/2014/main" id="{B48D4D3E-FE13-48A8-9F55-6A196D58C15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22" name="Text Box 266">
          <a:extLst>
            <a:ext uri="{FF2B5EF4-FFF2-40B4-BE49-F238E27FC236}">
              <a16:creationId xmlns:a16="http://schemas.microsoft.com/office/drawing/2014/main" id="{9010B82E-B80C-4879-816C-22AED3DB77F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23" name="Text Box 267">
          <a:extLst>
            <a:ext uri="{FF2B5EF4-FFF2-40B4-BE49-F238E27FC236}">
              <a16:creationId xmlns:a16="http://schemas.microsoft.com/office/drawing/2014/main" id="{BF43C693-13CD-4317-A47A-5A931C1E869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24" name="Text Box 268">
          <a:extLst>
            <a:ext uri="{FF2B5EF4-FFF2-40B4-BE49-F238E27FC236}">
              <a16:creationId xmlns:a16="http://schemas.microsoft.com/office/drawing/2014/main" id="{87ABFC44-5A55-44B0-9BC7-B0CECE8F5DB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25" name="Text Box 270">
          <a:extLst>
            <a:ext uri="{FF2B5EF4-FFF2-40B4-BE49-F238E27FC236}">
              <a16:creationId xmlns:a16="http://schemas.microsoft.com/office/drawing/2014/main" id="{152112F2-E46F-4E11-8ED9-965C29BFE63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26" name="Text Box 271">
          <a:extLst>
            <a:ext uri="{FF2B5EF4-FFF2-40B4-BE49-F238E27FC236}">
              <a16:creationId xmlns:a16="http://schemas.microsoft.com/office/drawing/2014/main" id="{14875120-429E-491F-9605-29A56ABD84E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27" name="Text Box 272">
          <a:extLst>
            <a:ext uri="{FF2B5EF4-FFF2-40B4-BE49-F238E27FC236}">
              <a16:creationId xmlns:a16="http://schemas.microsoft.com/office/drawing/2014/main" id="{AB075AE9-B079-4AD9-9870-E9EFEB60E10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28" name="Text Box 273">
          <a:extLst>
            <a:ext uri="{FF2B5EF4-FFF2-40B4-BE49-F238E27FC236}">
              <a16:creationId xmlns:a16="http://schemas.microsoft.com/office/drawing/2014/main" id="{26EEA96B-A6FD-4A90-9D00-BFC66D9632F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29" name="Text Box 274">
          <a:extLst>
            <a:ext uri="{FF2B5EF4-FFF2-40B4-BE49-F238E27FC236}">
              <a16:creationId xmlns:a16="http://schemas.microsoft.com/office/drawing/2014/main" id="{E64001A4-57A1-411F-95C5-7D0C54FF6A0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30" name="Text Box 276">
          <a:extLst>
            <a:ext uri="{FF2B5EF4-FFF2-40B4-BE49-F238E27FC236}">
              <a16:creationId xmlns:a16="http://schemas.microsoft.com/office/drawing/2014/main" id="{E58F37E9-F45A-430D-ABE3-B5764568510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31" name="Text Box 277">
          <a:extLst>
            <a:ext uri="{FF2B5EF4-FFF2-40B4-BE49-F238E27FC236}">
              <a16:creationId xmlns:a16="http://schemas.microsoft.com/office/drawing/2014/main" id="{2A3C4760-1CD7-487F-BAA7-70E226206AD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932" name="Text Box 278">
          <a:extLst>
            <a:ext uri="{FF2B5EF4-FFF2-40B4-BE49-F238E27FC236}">
              <a16:creationId xmlns:a16="http://schemas.microsoft.com/office/drawing/2014/main" id="{333F53A6-65E2-44DA-BE3C-01C6CCB0A35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33" name="Text Box 102">
          <a:extLst>
            <a:ext uri="{FF2B5EF4-FFF2-40B4-BE49-F238E27FC236}">
              <a16:creationId xmlns:a16="http://schemas.microsoft.com/office/drawing/2014/main" id="{77D1DB17-3743-4948-9B8F-D6183E601D0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34" name="Text Box 103">
          <a:extLst>
            <a:ext uri="{FF2B5EF4-FFF2-40B4-BE49-F238E27FC236}">
              <a16:creationId xmlns:a16="http://schemas.microsoft.com/office/drawing/2014/main" id="{9C3A5A2E-9926-422D-87EB-03DACCA1BF0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35" name="Text Box 104">
          <a:extLst>
            <a:ext uri="{FF2B5EF4-FFF2-40B4-BE49-F238E27FC236}">
              <a16:creationId xmlns:a16="http://schemas.microsoft.com/office/drawing/2014/main" id="{7A166BC7-83D0-4641-8DE2-731E6E5E83C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36" name="Text Box 118">
          <a:extLst>
            <a:ext uri="{FF2B5EF4-FFF2-40B4-BE49-F238E27FC236}">
              <a16:creationId xmlns:a16="http://schemas.microsoft.com/office/drawing/2014/main" id="{08884B45-FC8C-408A-857C-AC6053774C0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37" name="Text Box 119">
          <a:extLst>
            <a:ext uri="{FF2B5EF4-FFF2-40B4-BE49-F238E27FC236}">
              <a16:creationId xmlns:a16="http://schemas.microsoft.com/office/drawing/2014/main" id="{6BEDCD49-4F75-41A1-9181-1FBE8FF3861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38" name="Text Box 139">
          <a:extLst>
            <a:ext uri="{FF2B5EF4-FFF2-40B4-BE49-F238E27FC236}">
              <a16:creationId xmlns:a16="http://schemas.microsoft.com/office/drawing/2014/main" id="{D56C2493-4FBC-415E-884E-5C6DB1D4BC3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39" name="Text Box 140">
          <a:extLst>
            <a:ext uri="{FF2B5EF4-FFF2-40B4-BE49-F238E27FC236}">
              <a16:creationId xmlns:a16="http://schemas.microsoft.com/office/drawing/2014/main" id="{FD6009C3-21DE-4033-9D9E-71778582CDC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40" name="Text Box 141">
          <a:extLst>
            <a:ext uri="{FF2B5EF4-FFF2-40B4-BE49-F238E27FC236}">
              <a16:creationId xmlns:a16="http://schemas.microsoft.com/office/drawing/2014/main" id="{E06AC563-E168-450F-8E2F-6E722B14578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41" name="Text Box 102">
          <a:extLst>
            <a:ext uri="{FF2B5EF4-FFF2-40B4-BE49-F238E27FC236}">
              <a16:creationId xmlns:a16="http://schemas.microsoft.com/office/drawing/2014/main" id="{DCBB4293-E804-48DE-96DF-347FA2D1893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42" name="Text Box 103">
          <a:extLst>
            <a:ext uri="{FF2B5EF4-FFF2-40B4-BE49-F238E27FC236}">
              <a16:creationId xmlns:a16="http://schemas.microsoft.com/office/drawing/2014/main" id="{9640B3B4-7562-4918-9863-8B300091B6D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43" name="Text Box 104">
          <a:extLst>
            <a:ext uri="{FF2B5EF4-FFF2-40B4-BE49-F238E27FC236}">
              <a16:creationId xmlns:a16="http://schemas.microsoft.com/office/drawing/2014/main" id="{E0413B82-DC43-43F2-A722-62079E7A0C0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44" name="Text Box 118">
          <a:extLst>
            <a:ext uri="{FF2B5EF4-FFF2-40B4-BE49-F238E27FC236}">
              <a16:creationId xmlns:a16="http://schemas.microsoft.com/office/drawing/2014/main" id="{996F4FA4-B22A-4947-8D09-C7066B00011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45" name="Text Box 119">
          <a:extLst>
            <a:ext uri="{FF2B5EF4-FFF2-40B4-BE49-F238E27FC236}">
              <a16:creationId xmlns:a16="http://schemas.microsoft.com/office/drawing/2014/main" id="{1E2104E1-7295-4DDC-990B-CFDE3D949AC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46" name="Text Box 139">
          <a:extLst>
            <a:ext uri="{FF2B5EF4-FFF2-40B4-BE49-F238E27FC236}">
              <a16:creationId xmlns:a16="http://schemas.microsoft.com/office/drawing/2014/main" id="{ACE4C355-03EF-45C5-ABC1-DF96CAAB79F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47" name="Text Box 140">
          <a:extLst>
            <a:ext uri="{FF2B5EF4-FFF2-40B4-BE49-F238E27FC236}">
              <a16:creationId xmlns:a16="http://schemas.microsoft.com/office/drawing/2014/main" id="{1F56AC92-7D32-4EE2-A9A4-ABDCB401B2F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48" name="Text Box 141">
          <a:extLst>
            <a:ext uri="{FF2B5EF4-FFF2-40B4-BE49-F238E27FC236}">
              <a16:creationId xmlns:a16="http://schemas.microsoft.com/office/drawing/2014/main" id="{EF2618A9-EC02-40C3-8B51-B0D4D0194A4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49" name="Text Box 102">
          <a:extLst>
            <a:ext uri="{FF2B5EF4-FFF2-40B4-BE49-F238E27FC236}">
              <a16:creationId xmlns:a16="http://schemas.microsoft.com/office/drawing/2014/main" id="{178AB0F5-9731-4DA7-A4C3-6FA2201E375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50" name="Text Box 103">
          <a:extLst>
            <a:ext uri="{FF2B5EF4-FFF2-40B4-BE49-F238E27FC236}">
              <a16:creationId xmlns:a16="http://schemas.microsoft.com/office/drawing/2014/main" id="{22545C1C-2102-4387-A83D-97B8756DA04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51" name="Text Box 104">
          <a:extLst>
            <a:ext uri="{FF2B5EF4-FFF2-40B4-BE49-F238E27FC236}">
              <a16:creationId xmlns:a16="http://schemas.microsoft.com/office/drawing/2014/main" id="{49926361-C866-4AC8-9157-D116A9C7850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52" name="Text Box 118">
          <a:extLst>
            <a:ext uri="{FF2B5EF4-FFF2-40B4-BE49-F238E27FC236}">
              <a16:creationId xmlns:a16="http://schemas.microsoft.com/office/drawing/2014/main" id="{09DF6D13-BF9A-408A-B61A-9535397737A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53" name="Text Box 119">
          <a:extLst>
            <a:ext uri="{FF2B5EF4-FFF2-40B4-BE49-F238E27FC236}">
              <a16:creationId xmlns:a16="http://schemas.microsoft.com/office/drawing/2014/main" id="{F5404FA3-5768-40DB-AA9B-12F6B160749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54" name="Text Box 139">
          <a:extLst>
            <a:ext uri="{FF2B5EF4-FFF2-40B4-BE49-F238E27FC236}">
              <a16:creationId xmlns:a16="http://schemas.microsoft.com/office/drawing/2014/main" id="{E9345ED3-BBBB-4160-A320-89D1A45F25C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55" name="Text Box 140">
          <a:extLst>
            <a:ext uri="{FF2B5EF4-FFF2-40B4-BE49-F238E27FC236}">
              <a16:creationId xmlns:a16="http://schemas.microsoft.com/office/drawing/2014/main" id="{6330587B-673F-4AF5-9E52-9927F9BD8B8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56" name="Text Box 141">
          <a:extLst>
            <a:ext uri="{FF2B5EF4-FFF2-40B4-BE49-F238E27FC236}">
              <a16:creationId xmlns:a16="http://schemas.microsoft.com/office/drawing/2014/main" id="{94FE76EA-03C0-4BDC-8FBB-7951C01FC06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57" name="Text Box 80">
          <a:extLst>
            <a:ext uri="{FF2B5EF4-FFF2-40B4-BE49-F238E27FC236}">
              <a16:creationId xmlns:a16="http://schemas.microsoft.com/office/drawing/2014/main" id="{1F22DAD6-594E-465E-9F8F-8E84669B2A0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58" name="Text Box 97">
          <a:extLst>
            <a:ext uri="{FF2B5EF4-FFF2-40B4-BE49-F238E27FC236}">
              <a16:creationId xmlns:a16="http://schemas.microsoft.com/office/drawing/2014/main" id="{39F43AC7-205E-4FF9-9F44-B0FEBB6752F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59" name="Text Box 99">
          <a:extLst>
            <a:ext uri="{FF2B5EF4-FFF2-40B4-BE49-F238E27FC236}">
              <a16:creationId xmlns:a16="http://schemas.microsoft.com/office/drawing/2014/main" id="{D8D65A59-48BE-41C6-8810-A2D0D5DAFC3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60" name="Text Box 102">
          <a:extLst>
            <a:ext uri="{FF2B5EF4-FFF2-40B4-BE49-F238E27FC236}">
              <a16:creationId xmlns:a16="http://schemas.microsoft.com/office/drawing/2014/main" id="{2C925E68-7722-49B3-AAFC-9816E54DEC2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61" name="Text Box 103">
          <a:extLst>
            <a:ext uri="{FF2B5EF4-FFF2-40B4-BE49-F238E27FC236}">
              <a16:creationId xmlns:a16="http://schemas.microsoft.com/office/drawing/2014/main" id="{D778E6ED-A5F6-4EC5-9C29-F6132DA58EF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62" name="Text Box 104">
          <a:extLst>
            <a:ext uri="{FF2B5EF4-FFF2-40B4-BE49-F238E27FC236}">
              <a16:creationId xmlns:a16="http://schemas.microsoft.com/office/drawing/2014/main" id="{07B21296-2548-468A-BEBA-F2B76AD2898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63" name="Text Box 118">
          <a:extLst>
            <a:ext uri="{FF2B5EF4-FFF2-40B4-BE49-F238E27FC236}">
              <a16:creationId xmlns:a16="http://schemas.microsoft.com/office/drawing/2014/main" id="{A70481A7-CAEB-4505-BC24-C5BE6703C5F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64" name="Text Box 119">
          <a:extLst>
            <a:ext uri="{FF2B5EF4-FFF2-40B4-BE49-F238E27FC236}">
              <a16:creationId xmlns:a16="http://schemas.microsoft.com/office/drawing/2014/main" id="{823C3C88-12CD-49B2-A404-8A16C26F80E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65" name="Text Box 139">
          <a:extLst>
            <a:ext uri="{FF2B5EF4-FFF2-40B4-BE49-F238E27FC236}">
              <a16:creationId xmlns:a16="http://schemas.microsoft.com/office/drawing/2014/main" id="{EED2CC39-64D0-46E8-A1D5-0D1C68B1255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66" name="Text Box 140">
          <a:extLst>
            <a:ext uri="{FF2B5EF4-FFF2-40B4-BE49-F238E27FC236}">
              <a16:creationId xmlns:a16="http://schemas.microsoft.com/office/drawing/2014/main" id="{4DD857A6-0C6B-4DA5-9E57-A608C6D0EBD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67" name="Text Box 141">
          <a:extLst>
            <a:ext uri="{FF2B5EF4-FFF2-40B4-BE49-F238E27FC236}">
              <a16:creationId xmlns:a16="http://schemas.microsoft.com/office/drawing/2014/main" id="{18CDEA7F-1F01-4645-AEC9-8D90FD841DD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68" name="Text Box 80">
          <a:extLst>
            <a:ext uri="{FF2B5EF4-FFF2-40B4-BE49-F238E27FC236}">
              <a16:creationId xmlns:a16="http://schemas.microsoft.com/office/drawing/2014/main" id="{16ECC95E-02A5-4D4F-AA8F-C9E1883C704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69" name="Text Box 97">
          <a:extLst>
            <a:ext uri="{FF2B5EF4-FFF2-40B4-BE49-F238E27FC236}">
              <a16:creationId xmlns:a16="http://schemas.microsoft.com/office/drawing/2014/main" id="{511E0418-1C9A-461A-AF0E-60C3E9A5E2D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70" name="Text Box 99">
          <a:extLst>
            <a:ext uri="{FF2B5EF4-FFF2-40B4-BE49-F238E27FC236}">
              <a16:creationId xmlns:a16="http://schemas.microsoft.com/office/drawing/2014/main" id="{46BD9950-9247-46B9-B17C-331E9386FD4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71" name="Text Box 102">
          <a:extLst>
            <a:ext uri="{FF2B5EF4-FFF2-40B4-BE49-F238E27FC236}">
              <a16:creationId xmlns:a16="http://schemas.microsoft.com/office/drawing/2014/main" id="{AC629831-4C00-4476-A020-D0E4B6CAE2C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72" name="Text Box 103">
          <a:extLst>
            <a:ext uri="{FF2B5EF4-FFF2-40B4-BE49-F238E27FC236}">
              <a16:creationId xmlns:a16="http://schemas.microsoft.com/office/drawing/2014/main" id="{36E86ED1-2F15-4CF1-B90E-01F5FCF6DB9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73" name="Text Box 104">
          <a:extLst>
            <a:ext uri="{FF2B5EF4-FFF2-40B4-BE49-F238E27FC236}">
              <a16:creationId xmlns:a16="http://schemas.microsoft.com/office/drawing/2014/main" id="{0832AEE2-F790-441A-BC09-03C5812EFEF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74" name="Text Box 118">
          <a:extLst>
            <a:ext uri="{FF2B5EF4-FFF2-40B4-BE49-F238E27FC236}">
              <a16:creationId xmlns:a16="http://schemas.microsoft.com/office/drawing/2014/main" id="{72A493B4-0AA3-4DA2-AC9A-95106ED4CDD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75" name="Text Box 119">
          <a:extLst>
            <a:ext uri="{FF2B5EF4-FFF2-40B4-BE49-F238E27FC236}">
              <a16:creationId xmlns:a16="http://schemas.microsoft.com/office/drawing/2014/main" id="{0B73637B-F144-4A57-9B3A-1644458D3EA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76" name="Text Box 139">
          <a:extLst>
            <a:ext uri="{FF2B5EF4-FFF2-40B4-BE49-F238E27FC236}">
              <a16:creationId xmlns:a16="http://schemas.microsoft.com/office/drawing/2014/main" id="{C8546555-8EDB-42B9-ACBF-629392DD22A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77" name="Text Box 140">
          <a:extLst>
            <a:ext uri="{FF2B5EF4-FFF2-40B4-BE49-F238E27FC236}">
              <a16:creationId xmlns:a16="http://schemas.microsoft.com/office/drawing/2014/main" id="{8EB04A61-E1E1-4004-850D-95D1DA50D35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78" name="Text Box 141">
          <a:extLst>
            <a:ext uri="{FF2B5EF4-FFF2-40B4-BE49-F238E27FC236}">
              <a16:creationId xmlns:a16="http://schemas.microsoft.com/office/drawing/2014/main" id="{A8AB285C-7400-4BE8-A214-E4365662805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79" name="Text Box 80">
          <a:extLst>
            <a:ext uri="{FF2B5EF4-FFF2-40B4-BE49-F238E27FC236}">
              <a16:creationId xmlns:a16="http://schemas.microsoft.com/office/drawing/2014/main" id="{7E8791F0-D5A0-400E-8762-4229EB0C296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80" name="Text Box 97">
          <a:extLst>
            <a:ext uri="{FF2B5EF4-FFF2-40B4-BE49-F238E27FC236}">
              <a16:creationId xmlns:a16="http://schemas.microsoft.com/office/drawing/2014/main" id="{E7F1E612-1186-484C-AA13-055C50F6B07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81" name="Text Box 99">
          <a:extLst>
            <a:ext uri="{FF2B5EF4-FFF2-40B4-BE49-F238E27FC236}">
              <a16:creationId xmlns:a16="http://schemas.microsoft.com/office/drawing/2014/main" id="{F783B099-3496-4CB4-87CF-1A17C53EC27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82" name="Text Box 102">
          <a:extLst>
            <a:ext uri="{FF2B5EF4-FFF2-40B4-BE49-F238E27FC236}">
              <a16:creationId xmlns:a16="http://schemas.microsoft.com/office/drawing/2014/main" id="{FFB59B20-6AA4-4EAF-BDE1-F71EAB847D1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83" name="Text Box 103">
          <a:extLst>
            <a:ext uri="{FF2B5EF4-FFF2-40B4-BE49-F238E27FC236}">
              <a16:creationId xmlns:a16="http://schemas.microsoft.com/office/drawing/2014/main" id="{A4091293-96D9-4E11-9BF0-C30DEE567FD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84" name="Text Box 104">
          <a:extLst>
            <a:ext uri="{FF2B5EF4-FFF2-40B4-BE49-F238E27FC236}">
              <a16:creationId xmlns:a16="http://schemas.microsoft.com/office/drawing/2014/main" id="{A0609025-9180-48A0-B47F-7A396651309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85" name="Text Box 118">
          <a:extLst>
            <a:ext uri="{FF2B5EF4-FFF2-40B4-BE49-F238E27FC236}">
              <a16:creationId xmlns:a16="http://schemas.microsoft.com/office/drawing/2014/main" id="{586A54D9-E0D6-4C64-A389-FFCC62A3928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86" name="Text Box 119">
          <a:extLst>
            <a:ext uri="{FF2B5EF4-FFF2-40B4-BE49-F238E27FC236}">
              <a16:creationId xmlns:a16="http://schemas.microsoft.com/office/drawing/2014/main" id="{95C7B778-A5C7-4383-A10A-DF1A8AEA08A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87" name="Text Box 139">
          <a:extLst>
            <a:ext uri="{FF2B5EF4-FFF2-40B4-BE49-F238E27FC236}">
              <a16:creationId xmlns:a16="http://schemas.microsoft.com/office/drawing/2014/main" id="{E7FB36B7-3AF3-4ACC-8429-3D217F572E6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88" name="Text Box 140">
          <a:extLst>
            <a:ext uri="{FF2B5EF4-FFF2-40B4-BE49-F238E27FC236}">
              <a16:creationId xmlns:a16="http://schemas.microsoft.com/office/drawing/2014/main" id="{FCD235A2-8E35-4BEF-AFD2-26F7AB3E2FA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989" name="Text Box 141">
          <a:extLst>
            <a:ext uri="{FF2B5EF4-FFF2-40B4-BE49-F238E27FC236}">
              <a16:creationId xmlns:a16="http://schemas.microsoft.com/office/drawing/2014/main" id="{0B4D9545-8FB6-4A4C-B091-BC4E56CB855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990" name="Text Box 80">
          <a:extLst>
            <a:ext uri="{FF2B5EF4-FFF2-40B4-BE49-F238E27FC236}">
              <a16:creationId xmlns:a16="http://schemas.microsoft.com/office/drawing/2014/main" id="{1723783D-CBCF-4417-B86A-23F52929611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991" name="Text Box 97">
          <a:extLst>
            <a:ext uri="{FF2B5EF4-FFF2-40B4-BE49-F238E27FC236}">
              <a16:creationId xmlns:a16="http://schemas.microsoft.com/office/drawing/2014/main" id="{0174CACF-86CB-4FC4-8EC9-B9567FAFCCA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992" name="Text Box 99">
          <a:extLst>
            <a:ext uri="{FF2B5EF4-FFF2-40B4-BE49-F238E27FC236}">
              <a16:creationId xmlns:a16="http://schemas.microsoft.com/office/drawing/2014/main" id="{688891FC-5E2A-4CD4-A810-0A0A8D7302F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993" name="Text Box 102">
          <a:extLst>
            <a:ext uri="{FF2B5EF4-FFF2-40B4-BE49-F238E27FC236}">
              <a16:creationId xmlns:a16="http://schemas.microsoft.com/office/drawing/2014/main" id="{F546F378-8D60-456A-BE16-4B08AF8294F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994" name="Text Box 103">
          <a:extLst>
            <a:ext uri="{FF2B5EF4-FFF2-40B4-BE49-F238E27FC236}">
              <a16:creationId xmlns:a16="http://schemas.microsoft.com/office/drawing/2014/main" id="{E8A6BC3A-F594-41E3-944A-68BCBB54ED7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995" name="Text Box 104">
          <a:extLst>
            <a:ext uri="{FF2B5EF4-FFF2-40B4-BE49-F238E27FC236}">
              <a16:creationId xmlns:a16="http://schemas.microsoft.com/office/drawing/2014/main" id="{A2A78DA0-5447-45DB-89CD-7D18BAEAC52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996" name="Text Box 107">
          <a:extLst>
            <a:ext uri="{FF2B5EF4-FFF2-40B4-BE49-F238E27FC236}">
              <a16:creationId xmlns:a16="http://schemas.microsoft.com/office/drawing/2014/main" id="{1814737D-29D9-4BCF-ACCC-E822FF95F81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997" name="Text Box 108">
          <a:extLst>
            <a:ext uri="{FF2B5EF4-FFF2-40B4-BE49-F238E27FC236}">
              <a16:creationId xmlns:a16="http://schemas.microsoft.com/office/drawing/2014/main" id="{90392005-29A8-4A86-8757-423D814DB32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998" name="Text Box 109">
          <a:extLst>
            <a:ext uri="{FF2B5EF4-FFF2-40B4-BE49-F238E27FC236}">
              <a16:creationId xmlns:a16="http://schemas.microsoft.com/office/drawing/2014/main" id="{6AEDEDE4-1EF8-4A4E-8DD3-448F7AEBF0A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999" name="Text Box 112">
          <a:extLst>
            <a:ext uri="{FF2B5EF4-FFF2-40B4-BE49-F238E27FC236}">
              <a16:creationId xmlns:a16="http://schemas.microsoft.com/office/drawing/2014/main" id="{C3FF2812-C8DA-4C54-A565-BB02356F0D3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00" name="Text Box 113">
          <a:extLst>
            <a:ext uri="{FF2B5EF4-FFF2-40B4-BE49-F238E27FC236}">
              <a16:creationId xmlns:a16="http://schemas.microsoft.com/office/drawing/2014/main" id="{2ABBCCB6-2CF3-475F-948B-06363424FE6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01" name="Text Box 114">
          <a:extLst>
            <a:ext uri="{FF2B5EF4-FFF2-40B4-BE49-F238E27FC236}">
              <a16:creationId xmlns:a16="http://schemas.microsoft.com/office/drawing/2014/main" id="{957CA448-8329-4153-8969-EC3D61B1F34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02" name="Text Box 118">
          <a:extLst>
            <a:ext uri="{FF2B5EF4-FFF2-40B4-BE49-F238E27FC236}">
              <a16:creationId xmlns:a16="http://schemas.microsoft.com/office/drawing/2014/main" id="{717D257D-4F47-439B-A5FC-F36A3CB0B98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03" name="Text Box 119">
          <a:extLst>
            <a:ext uri="{FF2B5EF4-FFF2-40B4-BE49-F238E27FC236}">
              <a16:creationId xmlns:a16="http://schemas.microsoft.com/office/drawing/2014/main" id="{3006C10B-2DD2-44DB-B640-AC90A64CDFA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004" name="Text Box 122">
          <a:extLst>
            <a:ext uri="{FF2B5EF4-FFF2-40B4-BE49-F238E27FC236}">
              <a16:creationId xmlns:a16="http://schemas.microsoft.com/office/drawing/2014/main" id="{FEE863C2-9D5A-4239-B7AA-AEADE3D27E2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005" name="Text Box 123">
          <a:extLst>
            <a:ext uri="{FF2B5EF4-FFF2-40B4-BE49-F238E27FC236}">
              <a16:creationId xmlns:a16="http://schemas.microsoft.com/office/drawing/2014/main" id="{B8602B3B-4738-4C45-9B9C-2925E9CA919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006" name="Text Box 124">
          <a:extLst>
            <a:ext uri="{FF2B5EF4-FFF2-40B4-BE49-F238E27FC236}">
              <a16:creationId xmlns:a16="http://schemas.microsoft.com/office/drawing/2014/main" id="{61F67785-DBDE-4965-8DF1-D138E492C40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007" name="Text Box 126">
          <a:extLst>
            <a:ext uri="{FF2B5EF4-FFF2-40B4-BE49-F238E27FC236}">
              <a16:creationId xmlns:a16="http://schemas.microsoft.com/office/drawing/2014/main" id="{33080318-BE7A-4925-A1FD-8E7E77583FC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008" name="Text Box 127">
          <a:extLst>
            <a:ext uri="{FF2B5EF4-FFF2-40B4-BE49-F238E27FC236}">
              <a16:creationId xmlns:a16="http://schemas.microsoft.com/office/drawing/2014/main" id="{C5546758-AFB5-49FE-B673-BF41F6EDEC7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009" name="Text Box 128">
          <a:extLst>
            <a:ext uri="{FF2B5EF4-FFF2-40B4-BE49-F238E27FC236}">
              <a16:creationId xmlns:a16="http://schemas.microsoft.com/office/drawing/2014/main" id="{06D62803-7CAF-4F90-90A8-48A72029BB6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10" name="Text Box 130">
          <a:extLst>
            <a:ext uri="{FF2B5EF4-FFF2-40B4-BE49-F238E27FC236}">
              <a16:creationId xmlns:a16="http://schemas.microsoft.com/office/drawing/2014/main" id="{D4D68573-E585-43A6-8F34-C91169D86A9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11" name="Text Box 131">
          <a:extLst>
            <a:ext uri="{FF2B5EF4-FFF2-40B4-BE49-F238E27FC236}">
              <a16:creationId xmlns:a16="http://schemas.microsoft.com/office/drawing/2014/main" id="{42309800-2526-48A2-9444-73CA4DE3D53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12" name="Text Box 132">
          <a:extLst>
            <a:ext uri="{FF2B5EF4-FFF2-40B4-BE49-F238E27FC236}">
              <a16:creationId xmlns:a16="http://schemas.microsoft.com/office/drawing/2014/main" id="{6EB0ACDB-16F8-4847-8B69-1A3FE6E2086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13" name="Text Box 134">
          <a:extLst>
            <a:ext uri="{FF2B5EF4-FFF2-40B4-BE49-F238E27FC236}">
              <a16:creationId xmlns:a16="http://schemas.microsoft.com/office/drawing/2014/main" id="{B82D4D41-69D5-4C53-9A5B-C8887F29F62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14" name="Text Box 135">
          <a:extLst>
            <a:ext uri="{FF2B5EF4-FFF2-40B4-BE49-F238E27FC236}">
              <a16:creationId xmlns:a16="http://schemas.microsoft.com/office/drawing/2014/main" id="{4217FC42-7CA7-4670-8375-9F7835891F6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15" name="Text Box 136">
          <a:extLst>
            <a:ext uri="{FF2B5EF4-FFF2-40B4-BE49-F238E27FC236}">
              <a16:creationId xmlns:a16="http://schemas.microsoft.com/office/drawing/2014/main" id="{74754550-AB74-4181-BD09-F72B128E96B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16" name="Text Box 139">
          <a:extLst>
            <a:ext uri="{FF2B5EF4-FFF2-40B4-BE49-F238E27FC236}">
              <a16:creationId xmlns:a16="http://schemas.microsoft.com/office/drawing/2014/main" id="{4199EEB1-3F0C-48AA-9CBF-91E0B8632E5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17" name="Text Box 140">
          <a:extLst>
            <a:ext uri="{FF2B5EF4-FFF2-40B4-BE49-F238E27FC236}">
              <a16:creationId xmlns:a16="http://schemas.microsoft.com/office/drawing/2014/main" id="{88CD9CAE-BD7B-49BE-9C9B-8D835738D9D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18" name="Text Box 141">
          <a:extLst>
            <a:ext uri="{FF2B5EF4-FFF2-40B4-BE49-F238E27FC236}">
              <a16:creationId xmlns:a16="http://schemas.microsoft.com/office/drawing/2014/main" id="{F8360F94-F5FC-4E98-97D4-6E5ED8E830D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019" name="Text Box 143">
          <a:extLst>
            <a:ext uri="{FF2B5EF4-FFF2-40B4-BE49-F238E27FC236}">
              <a16:creationId xmlns:a16="http://schemas.microsoft.com/office/drawing/2014/main" id="{4B251FBA-8D86-4A1E-882D-E20305D4790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020" name="Text Box 144">
          <a:extLst>
            <a:ext uri="{FF2B5EF4-FFF2-40B4-BE49-F238E27FC236}">
              <a16:creationId xmlns:a16="http://schemas.microsoft.com/office/drawing/2014/main" id="{EE1A4736-8F64-4AC9-A463-5D13CA792B7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021" name="Text Box 145">
          <a:extLst>
            <a:ext uri="{FF2B5EF4-FFF2-40B4-BE49-F238E27FC236}">
              <a16:creationId xmlns:a16="http://schemas.microsoft.com/office/drawing/2014/main" id="{0AFD497C-FA91-4979-B0AE-F81AB691642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022" name="Text Box 146">
          <a:extLst>
            <a:ext uri="{FF2B5EF4-FFF2-40B4-BE49-F238E27FC236}">
              <a16:creationId xmlns:a16="http://schemas.microsoft.com/office/drawing/2014/main" id="{C60E9BB2-075F-480F-B000-95D439A20A7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023" name="Text Box 147">
          <a:extLst>
            <a:ext uri="{FF2B5EF4-FFF2-40B4-BE49-F238E27FC236}">
              <a16:creationId xmlns:a16="http://schemas.microsoft.com/office/drawing/2014/main" id="{D3C8C8EF-8771-44CB-89F9-6BFFB384537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024" name="Text Box 149">
          <a:extLst>
            <a:ext uri="{FF2B5EF4-FFF2-40B4-BE49-F238E27FC236}">
              <a16:creationId xmlns:a16="http://schemas.microsoft.com/office/drawing/2014/main" id="{DBF6881A-457A-4D55-A1FA-90580DB122A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025" name="Text Box 150">
          <a:extLst>
            <a:ext uri="{FF2B5EF4-FFF2-40B4-BE49-F238E27FC236}">
              <a16:creationId xmlns:a16="http://schemas.microsoft.com/office/drawing/2014/main" id="{6D34593C-7CF8-4D7A-A622-6C4F501A37B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026" name="Text Box 151">
          <a:extLst>
            <a:ext uri="{FF2B5EF4-FFF2-40B4-BE49-F238E27FC236}">
              <a16:creationId xmlns:a16="http://schemas.microsoft.com/office/drawing/2014/main" id="{D511E1A8-E443-4C11-9E39-828459C56F4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27" name="Text Box 153">
          <a:extLst>
            <a:ext uri="{FF2B5EF4-FFF2-40B4-BE49-F238E27FC236}">
              <a16:creationId xmlns:a16="http://schemas.microsoft.com/office/drawing/2014/main" id="{C9DD1FB5-16CB-4070-9C4D-99A425CD61D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28" name="Text Box 154">
          <a:extLst>
            <a:ext uri="{FF2B5EF4-FFF2-40B4-BE49-F238E27FC236}">
              <a16:creationId xmlns:a16="http://schemas.microsoft.com/office/drawing/2014/main" id="{EFF0D432-6646-4769-AE29-3212D94A8C1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29" name="Text Box 155">
          <a:extLst>
            <a:ext uri="{FF2B5EF4-FFF2-40B4-BE49-F238E27FC236}">
              <a16:creationId xmlns:a16="http://schemas.microsoft.com/office/drawing/2014/main" id="{A7C3EADB-B9F5-4542-B1FC-88692D87376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30" name="Text Box 156">
          <a:extLst>
            <a:ext uri="{FF2B5EF4-FFF2-40B4-BE49-F238E27FC236}">
              <a16:creationId xmlns:a16="http://schemas.microsoft.com/office/drawing/2014/main" id="{D8664620-94A5-46BB-9630-F8475FA51C5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31" name="Text Box 157">
          <a:extLst>
            <a:ext uri="{FF2B5EF4-FFF2-40B4-BE49-F238E27FC236}">
              <a16:creationId xmlns:a16="http://schemas.microsoft.com/office/drawing/2014/main" id="{EDAB9E09-9C2D-4930-909D-14767858718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32" name="Text Box 159">
          <a:extLst>
            <a:ext uri="{FF2B5EF4-FFF2-40B4-BE49-F238E27FC236}">
              <a16:creationId xmlns:a16="http://schemas.microsoft.com/office/drawing/2014/main" id="{F9267AF5-C7CF-4399-8EE8-5FF54DA2641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33" name="Text Box 160">
          <a:extLst>
            <a:ext uri="{FF2B5EF4-FFF2-40B4-BE49-F238E27FC236}">
              <a16:creationId xmlns:a16="http://schemas.microsoft.com/office/drawing/2014/main" id="{1C09B3E9-495F-40B5-8D05-F47E15590F1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34" name="Text Box 161">
          <a:extLst>
            <a:ext uri="{FF2B5EF4-FFF2-40B4-BE49-F238E27FC236}">
              <a16:creationId xmlns:a16="http://schemas.microsoft.com/office/drawing/2014/main" id="{009E71D9-2DAF-4466-BD5D-93465FB139E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35" name="Text Box 102">
          <a:extLst>
            <a:ext uri="{FF2B5EF4-FFF2-40B4-BE49-F238E27FC236}">
              <a16:creationId xmlns:a16="http://schemas.microsoft.com/office/drawing/2014/main" id="{1C88F4E1-0570-479F-8C1C-5E3C5BDD694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36" name="Text Box 103">
          <a:extLst>
            <a:ext uri="{FF2B5EF4-FFF2-40B4-BE49-F238E27FC236}">
              <a16:creationId xmlns:a16="http://schemas.microsoft.com/office/drawing/2014/main" id="{F7DECE42-F775-4965-BEF1-9D4DB7D7580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37" name="Text Box 104">
          <a:extLst>
            <a:ext uri="{FF2B5EF4-FFF2-40B4-BE49-F238E27FC236}">
              <a16:creationId xmlns:a16="http://schemas.microsoft.com/office/drawing/2014/main" id="{6EF462F7-4F45-43BD-9D8E-D13BAC8414D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38" name="Text Box 118">
          <a:extLst>
            <a:ext uri="{FF2B5EF4-FFF2-40B4-BE49-F238E27FC236}">
              <a16:creationId xmlns:a16="http://schemas.microsoft.com/office/drawing/2014/main" id="{3C483965-CC69-4043-8529-E28AD5878D0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39" name="Text Box 119">
          <a:extLst>
            <a:ext uri="{FF2B5EF4-FFF2-40B4-BE49-F238E27FC236}">
              <a16:creationId xmlns:a16="http://schemas.microsoft.com/office/drawing/2014/main" id="{5B23EA46-DE1E-4954-9EB2-987D5DC069F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40" name="Text Box 139">
          <a:extLst>
            <a:ext uri="{FF2B5EF4-FFF2-40B4-BE49-F238E27FC236}">
              <a16:creationId xmlns:a16="http://schemas.microsoft.com/office/drawing/2014/main" id="{3758149A-BEFE-4AFD-A1E3-23A207A35C9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41" name="Text Box 140">
          <a:extLst>
            <a:ext uri="{FF2B5EF4-FFF2-40B4-BE49-F238E27FC236}">
              <a16:creationId xmlns:a16="http://schemas.microsoft.com/office/drawing/2014/main" id="{F4DFF9A3-889C-4B57-9047-D782C4E0DC5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42" name="Text Box 141">
          <a:extLst>
            <a:ext uri="{FF2B5EF4-FFF2-40B4-BE49-F238E27FC236}">
              <a16:creationId xmlns:a16="http://schemas.microsoft.com/office/drawing/2014/main" id="{91C35F73-B4B2-4235-B303-1EDEFF04EB6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43" name="Text Box 102">
          <a:extLst>
            <a:ext uri="{FF2B5EF4-FFF2-40B4-BE49-F238E27FC236}">
              <a16:creationId xmlns:a16="http://schemas.microsoft.com/office/drawing/2014/main" id="{320F1771-7CF5-4B39-BB17-CAB92B423F6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44" name="Text Box 103">
          <a:extLst>
            <a:ext uri="{FF2B5EF4-FFF2-40B4-BE49-F238E27FC236}">
              <a16:creationId xmlns:a16="http://schemas.microsoft.com/office/drawing/2014/main" id="{10D1E2AE-73F6-4EA8-963E-9FEE44ABB34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45" name="Text Box 104">
          <a:extLst>
            <a:ext uri="{FF2B5EF4-FFF2-40B4-BE49-F238E27FC236}">
              <a16:creationId xmlns:a16="http://schemas.microsoft.com/office/drawing/2014/main" id="{73692403-5B46-4C91-BB26-0FB650092E9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46" name="Text Box 118">
          <a:extLst>
            <a:ext uri="{FF2B5EF4-FFF2-40B4-BE49-F238E27FC236}">
              <a16:creationId xmlns:a16="http://schemas.microsoft.com/office/drawing/2014/main" id="{6742427B-9A41-493C-85C9-886F556A495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47" name="Text Box 119">
          <a:extLst>
            <a:ext uri="{FF2B5EF4-FFF2-40B4-BE49-F238E27FC236}">
              <a16:creationId xmlns:a16="http://schemas.microsoft.com/office/drawing/2014/main" id="{F92AFE55-9D40-408F-A72D-0AAA3CA7DAC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48" name="Text Box 139">
          <a:extLst>
            <a:ext uri="{FF2B5EF4-FFF2-40B4-BE49-F238E27FC236}">
              <a16:creationId xmlns:a16="http://schemas.microsoft.com/office/drawing/2014/main" id="{A6E6A314-FA4B-4D85-AC6B-056D6963CD8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49" name="Text Box 140">
          <a:extLst>
            <a:ext uri="{FF2B5EF4-FFF2-40B4-BE49-F238E27FC236}">
              <a16:creationId xmlns:a16="http://schemas.microsoft.com/office/drawing/2014/main" id="{85E40A7A-AF54-4E9D-9A48-95B3C94AA81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50" name="Text Box 141">
          <a:extLst>
            <a:ext uri="{FF2B5EF4-FFF2-40B4-BE49-F238E27FC236}">
              <a16:creationId xmlns:a16="http://schemas.microsoft.com/office/drawing/2014/main" id="{E92E3D99-4E6F-4DC6-ABC0-452E9020BAE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51" name="Text Box 102">
          <a:extLst>
            <a:ext uri="{FF2B5EF4-FFF2-40B4-BE49-F238E27FC236}">
              <a16:creationId xmlns:a16="http://schemas.microsoft.com/office/drawing/2014/main" id="{9F0827C3-B1F4-4A79-A589-5DADCC1FAC3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52" name="Text Box 103">
          <a:extLst>
            <a:ext uri="{FF2B5EF4-FFF2-40B4-BE49-F238E27FC236}">
              <a16:creationId xmlns:a16="http://schemas.microsoft.com/office/drawing/2014/main" id="{A23F05EC-A941-42D7-8289-3852D1C04E7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53" name="Text Box 104">
          <a:extLst>
            <a:ext uri="{FF2B5EF4-FFF2-40B4-BE49-F238E27FC236}">
              <a16:creationId xmlns:a16="http://schemas.microsoft.com/office/drawing/2014/main" id="{CF1E8BF4-DEE5-4E4A-B2BC-49EFE9C726A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54" name="Text Box 118">
          <a:extLst>
            <a:ext uri="{FF2B5EF4-FFF2-40B4-BE49-F238E27FC236}">
              <a16:creationId xmlns:a16="http://schemas.microsoft.com/office/drawing/2014/main" id="{1AFC2CDB-83BF-4665-B912-584CB948AAE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55" name="Text Box 119">
          <a:extLst>
            <a:ext uri="{FF2B5EF4-FFF2-40B4-BE49-F238E27FC236}">
              <a16:creationId xmlns:a16="http://schemas.microsoft.com/office/drawing/2014/main" id="{5E90ADC2-017A-4CF1-8AE4-913393C661C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56" name="Text Box 139">
          <a:extLst>
            <a:ext uri="{FF2B5EF4-FFF2-40B4-BE49-F238E27FC236}">
              <a16:creationId xmlns:a16="http://schemas.microsoft.com/office/drawing/2014/main" id="{B8F7E539-0353-4327-A1ED-5BC7ECBCB3B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57" name="Text Box 140">
          <a:extLst>
            <a:ext uri="{FF2B5EF4-FFF2-40B4-BE49-F238E27FC236}">
              <a16:creationId xmlns:a16="http://schemas.microsoft.com/office/drawing/2014/main" id="{082F4334-73BF-4C92-8439-70A98D95121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58" name="Text Box 141">
          <a:extLst>
            <a:ext uri="{FF2B5EF4-FFF2-40B4-BE49-F238E27FC236}">
              <a16:creationId xmlns:a16="http://schemas.microsoft.com/office/drawing/2014/main" id="{C91E16BD-C19F-48B2-A09F-B480162B666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59" name="Text Box 80">
          <a:extLst>
            <a:ext uri="{FF2B5EF4-FFF2-40B4-BE49-F238E27FC236}">
              <a16:creationId xmlns:a16="http://schemas.microsoft.com/office/drawing/2014/main" id="{1BE12F3C-243B-4C5D-AECD-8B55B58343C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60" name="Text Box 97">
          <a:extLst>
            <a:ext uri="{FF2B5EF4-FFF2-40B4-BE49-F238E27FC236}">
              <a16:creationId xmlns:a16="http://schemas.microsoft.com/office/drawing/2014/main" id="{34313F42-318C-4E24-BDEB-5CA2C9BDFD0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61" name="Text Box 99">
          <a:extLst>
            <a:ext uri="{FF2B5EF4-FFF2-40B4-BE49-F238E27FC236}">
              <a16:creationId xmlns:a16="http://schemas.microsoft.com/office/drawing/2014/main" id="{47F11F7E-9EA7-49F2-B9C6-D79FB84B9BB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62" name="Text Box 102">
          <a:extLst>
            <a:ext uri="{FF2B5EF4-FFF2-40B4-BE49-F238E27FC236}">
              <a16:creationId xmlns:a16="http://schemas.microsoft.com/office/drawing/2014/main" id="{A170CB51-F84A-4237-9F1C-670CC6D8A40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63" name="Text Box 103">
          <a:extLst>
            <a:ext uri="{FF2B5EF4-FFF2-40B4-BE49-F238E27FC236}">
              <a16:creationId xmlns:a16="http://schemas.microsoft.com/office/drawing/2014/main" id="{D3ADD246-9AB1-4420-9A7C-1F80B25CBAA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64" name="Text Box 104">
          <a:extLst>
            <a:ext uri="{FF2B5EF4-FFF2-40B4-BE49-F238E27FC236}">
              <a16:creationId xmlns:a16="http://schemas.microsoft.com/office/drawing/2014/main" id="{8A218980-C443-4418-976C-B0F6704669C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65" name="Text Box 118">
          <a:extLst>
            <a:ext uri="{FF2B5EF4-FFF2-40B4-BE49-F238E27FC236}">
              <a16:creationId xmlns:a16="http://schemas.microsoft.com/office/drawing/2014/main" id="{2ECFDF2C-3A68-497E-939E-449CF88D6A9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66" name="Text Box 119">
          <a:extLst>
            <a:ext uri="{FF2B5EF4-FFF2-40B4-BE49-F238E27FC236}">
              <a16:creationId xmlns:a16="http://schemas.microsoft.com/office/drawing/2014/main" id="{4B331CC6-5FF1-425C-95E2-6EF39A9B0FD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67" name="Text Box 139">
          <a:extLst>
            <a:ext uri="{FF2B5EF4-FFF2-40B4-BE49-F238E27FC236}">
              <a16:creationId xmlns:a16="http://schemas.microsoft.com/office/drawing/2014/main" id="{8BDB6542-CC5C-4ACE-9320-1BB2CAD8070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68" name="Text Box 140">
          <a:extLst>
            <a:ext uri="{FF2B5EF4-FFF2-40B4-BE49-F238E27FC236}">
              <a16:creationId xmlns:a16="http://schemas.microsoft.com/office/drawing/2014/main" id="{CEF39490-2D8D-4065-9DB3-BD18F20F46C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69" name="Text Box 141">
          <a:extLst>
            <a:ext uri="{FF2B5EF4-FFF2-40B4-BE49-F238E27FC236}">
              <a16:creationId xmlns:a16="http://schemas.microsoft.com/office/drawing/2014/main" id="{6B1DD32E-F8DC-4257-B4CF-549A42E7AE2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70" name="Text Box 80">
          <a:extLst>
            <a:ext uri="{FF2B5EF4-FFF2-40B4-BE49-F238E27FC236}">
              <a16:creationId xmlns:a16="http://schemas.microsoft.com/office/drawing/2014/main" id="{7C74634E-738D-4FCF-830F-076A84BEAB5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71" name="Text Box 97">
          <a:extLst>
            <a:ext uri="{FF2B5EF4-FFF2-40B4-BE49-F238E27FC236}">
              <a16:creationId xmlns:a16="http://schemas.microsoft.com/office/drawing/2014/main" id="{0D15B7CD-8C7B-41F8-B4F6-D01911E20AC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72" name="Text Box 99">
          <a:extLst>
            <a:ext uri="{FF2B5EF4-FFF2-40B4-BE49-F238E27FC236}">
              <a16:creationId xmlns:a16="http://schemas.microsoft.com/office/drawing/2014/main" id="{9BA45356-6438-41C8-9515-07B92B10345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73" name="Text Box 102">
          <a:extLst>
            <a:ext uri="{FF2B5EF4-FFF2-40B4-BE49-F238E27FC236}">
              <a16:creationId xmlns:a16="http://schemas.microsoft.com/office/drawing/2014/main" id="{A3730618-F711-44F8-B427-1EDEFCCB610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74" name="Text Box 103">
          <a:extLst>
            <a:ext uri="{FF2B5EF4-FFF2-40B4-BE49-F238E27FC236}">
              <a16:creationId xmlns:a16="http://schemas.microsoft.com/office/drawing/2014/main" id="{B5038F87-38F2-4EE1-BEF3-47D975370BC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75" name="Text Box 104">
          <a:extLst>
            <a:ext uri="{FF2B5EF4-FFF2-40B4-BE49-F238E27FC236}">
              <a16:creationId xmlns:a16="http://schemas.microsoft.com/office/drawing/2014/main" id="{A17D9D36-307F-407E-BBB8-F114578BC55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76" name="Text Box 118">
          <a:extLst>
            <a:ext uri="{FF2B5EF4-FFF2-40B4-BE49-F238E27FC236}">
              <a16:creationId xmlns:a16="http://schemas.microsoft.com/office/drawing/2014/main" id="{8C2A60B5-DDDC-4E41-BB3D-A0FED4FAC15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77" name="Text Box 119">
          <a:extLst>
            <a:ext uri="{FF2B5EF4-FFF2-40B4-BE49-F238E27FC236}">
              <a16:creationId xmlns:a16="http://schemas.microsoft.com/office/drawing/2014/main" id="{2AC9E771-BEBB-4A07-B71B-A97F6BAE202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78" name="Text Box 139">
          <a:extLst>
            <a:ext uri="{FF2B5EF4-FFF2-40B4-BE49-F238E27FC236}">
              <a16:creationId xmlns:a16="http://schemas.microsoft.com/office/drawing/2014/main" id="{140FB7CC-EAEF-4A3A-97BC-85FAD665B21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79" name="Text Box 140">
          <a:extLst>
            <a:ext uri="{FF2B5EF4-FFF2-40B4-BE49-F238E27FC236}">
              <a16:creationId xmlns:a16="http://schemas.microsoft.com/office/drawing/2014/main" id="{C6758AFB-9EA2-4800-A644-FDDACD36BCA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80" name="Text Box 141">
          <a:extLst>
            <a:ext uri="{FF2B5EF4-FFF2-40B4-BE49-F238E27FC236}">
              <a16:creationId xmlns:a16="http://schemas.microsoft.com/office/drawing/2014/main" id="{76B2AD1D-4EB6-4971-8C52-AF5904E7D26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81" name="Text Box 80">
          <a:extLst>
            <a:ext uri="{FF2B5EF4-FFF2-40B4-BE49-F238E27FC236}">
              <a16:creationId xmlns:a16="http://schemas.microsoft.com/office/drawing/2014/main" id="{125AD853-33AF-4E9E-9D71-21F3E0E7426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82" name="Text Box 97">
          <a:extLst>
            <a:ext uri="{FF2B5EF4-FFF2-40B4-BE49-F238E27FC236}">
              <a16:creationId xmlns:a16="http://schemas.microsoft.com/office/drawing/2014/main" id="{9C4C40B7-5A39-42DF-A72C-D0FB224ED33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83" name="Text Box 99">
          <a:extLst>
            <a:ext uri="{FF2B5EF4-FFF2-40B4-BE49-F238E27FC236}">
              <a16:creationId xmlns:a16="http://schemas.microsoft.com/office/drawing/2014/main" id="{B65F0529-82ED-4E7B-BFD0-70B5739AF6D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84" name="Text Box 102">
          <a:extLst>
            <a:ext uri="{FF2B5EF4-FFF2-40B4-BE49-F238E27FC236}">
              <a16:creationId xmlns:a16="http://schemas.microsoft.com/office/drawing/2014/main" id="{83CD4FD9-4E63-44FC-BD3D-76576D3C0C4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85" name="Text Box 103">
          <a:extLst>
            <a:ext uri="{FF2B5EF4-FFF2-40B4-BE49-F238E27FC236}">
              <a16:creationId xmlns:a16="http://schemas.microsoft.com/office/drawing/2014/main" id="{9AB8513E-25CA-4019-9781-5A343B86153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86" name="Text Box 104">
          <a:extLst>
            <a:ext uri="{FF2B5EF4-FFF2-40B4-BE49-F238E27FC236}">
              <a16:creationId xmlns:a16="http://schemas.microsoft.com/office/drawing/2014/main" id="{77A3C61A-4A58-417D-BA46-8168ED7865C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87" name="Text Box 118">
          <a:extLst>
            <a:ext uri="{FF2B5EF4-FFF2-40B4-BE49-F238E27FC236}">
              <a16:creationId xmlns:a16="http://schemas.microsoft.com/office/drawing/2014/main" id="{C5EFE8C8-8140-4C7D-B97B-C556BEC62D8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88" name="Text Box 119">
          <a:extLst>
            <a:ext uri="{FF2B5EF4-FFF2-40B4-BE49-F238E27FC236}">
              <a16:creationId xmlns:a16="http://schemas.microsoft.com/office/drawing/2014/main" id="{CBEC330A-871C-48D0-B242-24C0CC6162C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89" name="Text Box 139">
          <a:extLst>
            <a:ext uri="{FF2B5EF4-FFF2-40B4-BE49-F238E27FC236}">
              <a16:creationId xmlns:a16="http://schemas.microsoft.com/office/drawing/2014/main" id="{4DE195E2-D5EC-4903-8050-C98D454F3D5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90" name="Text Box 140">
          <a:extLst>
            <a:ext uri="{FF2B5EF4-FFF2-40B4-BE49-F238E27FC236}">
              <a16:creationId xmlns:a16="http://schemas.microsoft.com/office/drawing/2014/main" id="{D70E9F8A-281D-4249-A374-B2B8DE75C4F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91" name="Text Box 141">
          <a:extLst>
            <a:ext uri="{FF2B5EF4-FFF2-40B4-BE49-F238E27FC236}">
              <a16:creationId xmlns:a16="http://schemas.microsoft.com/office/drawing/2014/main" id="{63C17C5D-05AE-4C64-A515-2F58BC41A8B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113393</xdr:colOff>
      <xdr:row>0</xdr:row>
      <xdr:rowOff>255815</xdr:rowOff>
    </xdr:from>
    <xdr:ext cx="2279150" cy="292452"/>
    <xdr:sp macro="" textlink="">
      <xdr:nvSpPr>
        <xdr:cNvPr id="1092" name="テキスト ボックス 1091">
          <a:extLst>
            <a:ext uri="{FF2B5EF4-FFF2-40B4-BE49-F238E27FC236}">
              <a16:creationId xmlns:a16="http://schemas.microsoft.com/office/drawing/2014/main" id="{56246E52-8BF4-4F21-90F3-E0F72B8E875F}"/>
            </a:ext>
          </a:extLst>
        </xdr:cNvPr>
        <xdr:cNvSpPr txBox="1"/>
      </xdr:nvSpPr>
      <xdr:spPr>
        <a:xfrm>
          <a:off x="208643" y="255815"/>
          <a:ext cx="2279150" cy="29245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太枠に必要事項を記入</a:t>
          </a:r>
          <a:r>
            <a:rPr kumimoji="1" lang="ja-JP" altLang="en-US" sz="1200" b="1"/>
            <a:t>して</a:t>
          </a:r>
          <a:r>
            <a:rPr kumimoji="1" lang="ja-JP" altLang="en-US" sz="1100" b="1"/>
            <a:t>ください</a:t>
          </a:r>
        </a:p>
      </xdr:txBody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93" name="Text Box 80">
          <a:extLst>
            <a:ext uri="{FF2B5EF4-FFF2-40B4-BE49-F238E27FC236}">
              <a16:creationId xmlns:a16="http://schemas.microsoft.com/office/drawing/2014/main" id="{60AE20BB-7A9E-4871-BB40-BF7E874368D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94" name="Text Box 97">
          <a:extLst>
            <a:ext uri="{FF2B5EF4-FFF2-40B4-BE49-F238E27FC236}">
              <a16:creationId xmlns:a16="http://schemas.microsoft.com/office/drawing/2014/main" id="{12B6A5FE-C1B2-4348-B6C6-3A85431E679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95" name="Text Box 99">
          <a:extLst>
            <a:ext uri="{FF2B5EF4-FFF2-40B4-BE49-F238E27FC236}">
              <a16:creationId xmlns:a16="http://schemas.microsoft.com/office/drawing/2014/main" id="{B846725F-FBF0-40DC-8FE1-6CF9AF05FA2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96" name="Text Box 102">
          <a:extLst>
            <a:ext uri="{FF2B5EF4-FFF2-40B4-BE49-F238E27FC236}">
              <a16:creationId xmlns:a16="http://schemas.microsoft.com/office/drawing/2014/main" id="{A2F4E40B-E3FB-4F2C-83BE-EB66F8F5C52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97" name="Text Box 103">
          <a:extLst>
            <a:ext uri="{FF2B5EF4-FFF2-40B4-BE49-F238E27FC236}">
              <a16:creationId xmlns:a16="http://schemas.microsoft.com/office/drawing/2014/main" id="{EE7E0A99-43B8-4C22-A929-98827C00AC3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098" name="Text Box 104">
          <a:extLst>
            <a:ext uri="{FF2B5EF4-FFF2-40B4-BE49-F238E27FC236}">
              <a16:creationId xmlns:a16="http://schemas.microsoft.com/office/drawing/2014/main" id="{E47F480E-6A81-49A9-B910-83752D4BB5A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099" name="Text Box 107">
          <a:extLst>
            <a:ext uri="{FF2B5EF4-FFF2-40B4-BE49-F238E27FC236}">
              <a16:creationId xmlns:a16="http://schemas.microsoft.com/office/drawing/2014/main" id="{60A30E6D-2718-4B77-A445-BF7A981ABCE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100" name="Text Box 108">
          <a:extLst>
            <a:ext uri="{FF2B5EF4-FFF2-40B4-BE49-F238E27FC236}">
              <a16:creationId xmlns:a16="http://schemas.microsoft.com/office/drawing/2014/main" id="{F19708A6-8AB3-4C2B-8124-7B76ACCACDF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101" name="Text Box 109">
          <a:extLst>
            <a:ext uri="{FF2B5EF4-FFF2-40B4-BE49-F238E27FC236}">
              <a16:creationId xmlns:a16="http://schemas.microsoft.com/office/drawing/2014/main" id="{2878C023-E138-4B84-93B2-6DE6195E6EC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02" name="Text Box 112">
          <a:extLst>
            <a:ext uri="{FF2B5EF4-FFF2-40B4-BE49-F238E27FC236}">
              <a16:creationId xmlns:a16="http://schemas.microsoft.com/office/drawing/2014/main" id="{4F71EB05-45C5-4A16-99D6-360CC9CF887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03" name="Text Box 113">
          <a:extLst>
            <a:ext uri="{FF2B5EF4-FFF2-40B4-BE49-F238E27FC236}">
              <a16:creationId xmlns:a16="http://schemas.microsoft.com/office/drawing/2014/main" id="{C0B00EC4-C341-46F2-9D94-68506B5A7F5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04" name="Text Box 114">
          <a:extLst>
            <a:ext uri="{FF2B5EF4-FFF2-40B4-BE49-F238E27FC236}">
              <a16:creationId xmlns:a16="http://schemas.microsoft.com/office/drawing/2014/main" id="{F7F7AC86-609A-4526-B4E4-E119C79D133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05" name="Text Box 118">
          <a:extLst>
            <a:ext uri="{FF2B5EF4-FFF2-40B4-BE49-F238E27FC236}">
              <a16:creationId xmlns:a16="http://schemas.microsoft.com/office/drawing/2014/main" id="{ACA69FA9-1E32-4A6C-807C-ACA74390D24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06" name="Text Box 119">
          <a:extLst>
            <a:ext uri="{FF2B5EF4-FFF2-40B4-BE49-F238E27FC236}">
              <a16:creationId xmlns:a16="http://schemas.microsoft.com/office/drawing/2014/main" id="{8BC6CEE9-0EE9-48DE-8549-1ABAB5E637F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107" name="Text Box 122">
          <a:extLst>
            <a:ext uri="{FF2B5EF4-FFF2-40B4-BE49-F238E27FC236}">
              <a16:creationId xmlns:a16="http://schemas.microsoft.com/office/drawing/2014/main" id="{4A7B4EC3-C156-4316-9EA3-9F624E7CA75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108" name="Text Box 123">
          <a:extLst>
            <a:ext uri="{FF2B5EF4-FFF2-40B4-BE49-F238E27FC236}">
              <a16:creationId xmlns:a16="http://schemas.microsoft.com/office/drawing/2014/main" id="{715599CF-FC8C-41D5-87B6-4E6F63FAF2A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109" name="Text Box 124">
          <a:extLst>
            <a:ext uri="{FF2B5EF4-FFF2-40B4-BE49-F238E27FC236}">
              <a16:creationId xmlns:a16="http://schemas.microsoft.com/office/drawing/2014/main" id="{B9F1BE68-87FB-47B6-95CE-21873FA0BE6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110" name="Text Box 126">
          <a:extLst>
            <a:ext uri="{FF2B5EF4-FFF2-40B4-BE49-F238E27FC236}">
              <a16:creationId xmlns:a16="http://schemas.microsoft.com/office/drawing/2014/main" id="{3CFB5872-10F7-44D2-B531-8FD6CED92CD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111" name="Text Box 127">
          <a:extLst>
            <a:ext uri="{FF2B5EF4-FFF2-40B4-BE49-F238E27FC236}">
              <a16:creationId xmlns:a16="http://schemas.microsoft.com/office/drawing/2014/main" id="{2CA71416-1B6B-4190-ABBB-2A5C808C4B2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112" name="Text Box 128">
          <a:extLst>
            <a:ext uri="{FF2B5EF4-FFF2-40B4-BE49-F238E27FC236}">
              <a16:creationId xmlns:a16="http://schemas.microsoft.com/office/drawing/2014/main" id="{E1C3B543-77F1-4F90-BACA-13EEA7E43EE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13" name="Text Box 130">
          <a:extLst>
            <a:ext uri="{FF2B5EF4-FFF2-40B4-BE49-F238E27FC236}">
              <a16:creationId xmlns:a16="http://schemas.microsoft.com/office/drawing/2014/main" id="{D07C6A98-0DBE-484C-B5FC-415B47A3770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14" name="Text Box 131">
          <a:extLst>
            <a:ext uri="{FF2B5EF4-FFF2-40B4-BE49-F238E27FC236}">
              <a16:creationId xmlns:a16="http://schemas.microsoft.com/office/drawing/2014/main" id="{15BDC6C8-6C01-4425-A751-B658D08BB0B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15" name="Text Box 132">
          <a:extLst>
            <a:ext uri="{FF2B5EF4-FFF2-40B4-BE49-F238E27FC236}">
              <a16:creationId xmlns:a16="http://schemas.microsoft.com/office/drawing/2014/main" id="{B9D483F1-6EEF-4329-9CF6-891F618E7BA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16" name="Text Box 134">
          <a:extLst>
            <a:ext uri="{FF2B5EF4-FFF2-40B4-BE49-F238E27FC236}">
              <a16:creationId xmlns:a16="http://schemas.microsoft.com/office/drawing/2014/main" id="{85B0002D-10E0-4A87-90A6-9BED4CF2ABD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17" name="Text Box 135">
          <a:extLst>
            <a:ext uri="{FF2B5EF4-FFF2-40B4-BE49-F238E27FC236}">
              <a16:creationId xmlns:a16="http://schemas.microsoft.com/office/drawing/2014/main" id="{2FDE46F4-3C95-4891-AA72-41A93E9EA3B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18" name="Text Box 136">
          <a:extLst>
            <a:ext uri="{FF2B5EF4-FFF2-40B4-BE49-F238E27FC236}">
              <a16:creationId xmlns:a16="http://schemas.microsoft.com/office/drawing/2014/main" id="{81961294-8F2E-4375-A46C-996DA07E180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19" name="Text Box 139">
          <a:extLst>
            <a:ext uri="{FF2B5EF4-FFF2-40B4-BE49-F238E27FC236}">
              <a16:creationId xmlns:a16="http://schemas.microsoft.com/office/drawing/2014/main" id="{7EF3951F-5E9C-45E3-80AA-AA09481FD69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20" name="Text Box 140">
          <a:extLst>
            <a:ext uri="{FF2B5EF4-FFF2-40B4-BE49-F238E27FC236}">
              <a16:creationId xmlns:a16="http://schemas.microsoft.com/office/drawing/2014/main" id="{E6D9F45C-021F-489D-8BF3-3693CB1F014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21" name="Text Box 141">
          <a:extLst>
            <a:ext uri="{FF2B5EF4-FFF2-40B4-BE49-F238E27FC236}">
              <a16:creationId xmlns:a16="http://schemas.microsoft.com/office/drawing/2014/main" id="{5BC591D3-F33A-4C7C-912E-04277CFDFB2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122" name="Text Box 143">
          <a:extLst>
            <a:ext uri="{FF2B5EF4-FFF2-40B4-BE49-F238E27FC236}">
              <a16:creationId xmlns:a16="http://schemas.microsoft.com/office/drawing/2014/main" id="{7D103B06-D6A1-4616-A213-F5E1C613BD5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123" name="Text Box 144">
          <a:extLst>
            <a:ext uri="{FF2B5EF4-FFF2-40B4-BE49-F238E27FC236}">
              <a16:creationId xmlns:a16="http://schemas.microsoft.com/office/drawing/2014/main" id="{6372823A-5094-41E5-A476-F7F095968C0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124" name="Text Box 145">
          <a:extLst>
            <a:ext uri="{FF2B5EF4-FFF2-40B4-BE49-F238E27FC236}">
              <a16:creationId xmlns:a16="http://schemas.microsoft.com/office/drawing/2014/main" id="{64A982CB-FFD6-4321-8102-B39757F8493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125" name="Text Box 146">
          <a:extLst>
            <a:ext uri="{FF2B5EF4-FFF2-40B4-BE49-F238E27FC236}">
              <a16:creationId xmlns:a16="http://schemas.microsoft.com/office/drawing/2014/main" id="{019E2D45-02B6-4045-82A4-4580A6389C3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126" name="Text Box 147">
          <a:extLst>
            <a:ext uri="{FF2B5EF4-FFF2-40B4-BE49-F238E27FC236}">
              <a16:creationId xmlns:a16="http://schemas.microsoft.com/office/drawing/2014/main" id="{0653DE38-BF18-4225-AE06-52BAC5B49A4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127" name="Text Box 149">
          <a:extLst>
            <a:ext uri="{FF2B5EF4-FFF2-40B4-BE49-F238E27FC236}">
              <a16:creationId xmlns:a16="http://schemas.microsoft.com/office/drawing/2014/main" id="{9142CCAF-F010-4160-BB4F-9FFD1F7DF66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128" name="Text Box 150">
          <a:extLst>
            <a:ext uri="{FF2B5EF4-FFF2-40B4-BE49-F238E27FC236}">
              <a16:creationId xmlns:a16="http://schemas.microsoft.com/office/drawing/2014/main" id="{C3550953-D5EF-4EDA-97C9-E07D4EFAAEC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129" name="Text Box 151">
          <a:extLst>
            <a:ext uri="{FF2B5EF4-FFF2-40B4-BE49-F238E27FC236}">
              <a16:creationId xmlns:a16="http://schemas.microsoft.com/office/drawing/2014/main" id="{7160467B-A5AC-4CC2-B95D-74CBEDE2336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30" name="Text Box 153">
          <a:extLst>
            <a:ext uri="{FF2B5EF4-FFF2-40B4-BE49-F238E27FC236}">
              <a16:creationId xmlns:a16="http://schemas.microsoft.com/office/drawing/2014/main" id="{B8CBA752-8362-4167-AFF1-8E5F6EA0D1A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31" name="Text Box 154">
          <a:extLst>
            <a:ext uri="{FF2B5EF4-FFF2-40B4-BE49-F238E27FC236}">
              <a16:creationId xmlns:a16="http://schemas.microsoft.com/office/drawing/2014/main" id="{04C34B62-03FF-49C9-8CC6-A5E02B9DF11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32" name="Text Box 155">
          <a:extLst>
            <a:ext uri="{FF2B5EF4-FFF2-40B4-BE49-F238E27FC236}">
              <a16:creationId xmlns:a16="http://schemas.microsoft.com/office/drawing/2014/main" id="{CE652D4C-A0AE-4BFB-B529-3F6354B3AA2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33" name="Text Box 156">
          <a:extLst>
            <a:ext uri="{FF2B5EF4-FFF2-40B4-BE49-F238E27FC236}">
              <a16:creationId xmlns:a16="http://schemas.microsoft.com/office/drawing/2014/main" id="{28E954DE-9D5A-42C5-B196-F6CA98B268E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34" name="Text Box 157">
          <a:extLst>
            <a:ext uri="{FF2B5EF4-FFF2-40B4-BE49-F238E27FC236}">
              <a16:creationId xmlns:a16="http://schemas.microsoft.com/office/drawing/2014/main" id="{9294FF26-C9F2-4F85-AABE-A37CB704FC9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35" name="Text Box 159">
          <a:extLst>
            <a:ext uri="{FF2B5EF4-FFF2-40B4-BE49-F238E27FC236}">
              <a16:creationId xmlns:a16="http://schemas.microsoft.com/office/drawing/2014/main" id="{D372E5F7-585A-4896-914A-8009E6D8E72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36" name="Text Box 160">
          <a:extLst>
            <a:ext uri="{FF2B5EF4-FFF2-40B4-BE49-F238E27FC236}">
              <a16:creationId xmlns:a16="http://schemas.microsoft.com/office/drawing/2014/main" id="{5697B3EF-39A1-4501-9E1D-6FFE068ACE7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37" name="Text Box 161">
          <a:extLst>
            <a:ext uri="{FF2B5EF4-FFF2-40B4-BE49-F238E27FC236}">
              <a16:creationId xmlns:a16="http://schemas.microsoft.com/office/drawing/2014/main" id="{78213C70-4065-42DE-8C6D-4D968B67D5C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38" name="Text Box 102">
          <a:extLst>
            <a:ext uri="{FF2B5EF4-FFF2-40B4-BE49-F238E27FC236}">
              <a16:creationId xmlns:a16="http://schemas.microsoft.com/office/drawing/2014/main" id="{CC7CF026-B1D9-47E9-8AB5-7047FC9F772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39" name="Text Box 103">
          <a:extLst>
            <a:ext uri="{FF2B5EF4-FFF2-40B4-BE49-F238E27FC236}">
              <a16:creationId xmlns:a16="http://schemas.microsoft.com/office/drawing/2014/main" id="{F0FAAAAD-0B08-406E-A1F1-1717454030C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40" name="Text Box 104">
          <a:extLst>
            <a:ext uri="{FF2B5EF4-FFF2-40B4-BE49-F238E27FC236}">
              <a16:creationId xmlns:a16="http://schemas.microsoft.com/office/drawing/2014/main" id="{EC35DA40-7D98-4B15-83CD-CE727E4E9A1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41" name="Text Box 118">
          <a:extLst>
            <a:ext uri="{FF2B5EF4-FFF2-40B4-BE49-F238E27FC236}">
              <a16:creationId xmlns:a16="http://schemas.microsoft.com/office/drawing/2014/main" id="{4F2A432A-1776-44AE-98C5-C563136D63D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42" name="Text Box 119">
          <a:extLst>
            <a:ext uri="{FF2B5EF4-FFF2-40B4-BE49-F238E27FC236}">
              <a16:creationId xmlns:a16="http://schemas.microsoft.com/office/drawing/2014/main" id="{08AEA8A2-F2DB-4BA2-B98A-9B67B57F5EF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43" name="Text Box 139">
          <a:extLst>
            <a:ext uri="{FF2B5EF4-FFF2-40B4-BE49-F238E27FC236}">
              <a16:creationId xmlns:a16="http://schemas.microsoft.com/office/drawing/2014/main" id="{04158ED1-3A68-407C-9F65-9416368E74C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44" name="Text Box 140">
          <a:extLst>
            <a:ext uri="{FF2B5EF4-FFF2-40B4-BE49-F238E27FC236}">
              <a16:creationId xmlns:a16="http://schemas.microsoft.com/office/drawing/2014/main" id="{D8187FFD-5B8B-4806-BEC2-5986207D30D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45" name="Text Box 141">
          <a:extLst>
            <a:ext uri="{FF2B5EF4-FFF2-40B4-BE49-F238E27FC236}">
              <a16:creationId xmlns:a16="http://schemas.microsoft.com/office/drawing/2014/main" id="{C6B98E29-F262-40A7-82B0-F9A584C9479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46" name="Text Box 102">
          <a:extLst>
            <a:ext uri="{FF2B5EF4-FFF2-40B4-BE49-F238E27FC236}">
              <a16:creationId xmlns:a16="http://schemas.microsoft.com/office/drawing/2014/main" id="{E0DDD348-106F-4DDB-926A-CE595ED257D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47" name="Text Box 103">
          <a:extLst>
            <a:ext uri="{FF2B5EF4-FFF2-40B4-BE49-F238E27FC236}">
              <a16:creationId xmlns:a16="http://schemas.microsoft.com/office/drawing/2014/main" id="{51E22ACA-BE33-4F8B-98C0-A60566DB41D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48" name="Text Box 104">
          <a:extLst>
            <a:ext uri="{FF2B5EF4-FFF2-40B4-BE49-F238E27FC236}">
              <a16:creationId xmlns:a16="http://schemas.microsoft.com/office/drawing/2014/main" id="{5E6D2AF3-39D5-4593-B97B-BADB4D96396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49" name="Text Box 118">
          <a:extLst>
            <a:ext uri="{FF2B5EF4-FFF2-40B4-BE49-F238E27FC236}">
              <a16:creationId xmlns:a16="http://schemas.microsoft.com/office/drawing/2014/main" id="{7DC22A36-D723-42D9-88D1-41F6B9356B7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50" name="Text Box 119">
          <a:extLst>
            <a:ext uri="{FF2B5EF4-FFF2-40B4-BE49-F238E27FC236}">
              <a16:creationId xmlns:a16="http://schemas.microsoft.com/office/drawing/2014/main" id="{385DCBF8-4F35-422A-9187-210C12F92BF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51" name="Text Box 139">
          <a:extLst>
            <a:ext uri="{FF2B5EF4-FFF2-40B4-BE49-F238E27FC236}">
              <a16:creationId xmlns:a16="http://schemas.microsoft.com/office/drawing/2014/main" id="{7B16CD14-A03D-4EF9-9B93-2B1456A7C6D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52" name="Text Box 140">
          <a:extLst>
            <a:ext uri="{FF2B5EF4-FFF2-40B4-BE49-F238E27FC236}">
              <a16:creationId xmlns:a16="http://schemas.microsoft.com/office/drawing/2014/main" id="{C610739B-C0A7-463A-AFC2-1AEB23C3475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53" name="Text Box 141">
          <a:extLst>
            <a:ext uri="{FF2B5EF4-FFF2-40B4-BE49-F238E27FC236}">
              <a16:creationId xmlns:a16="http://schemas.microsoft.com/office/drawing/2014/main" id="{6E00B391-BB0D-4DE9-AE03-1C917326583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54" name="Text Box 102">
          <a:extLst>
            <a:ext uri="{FF2B5EF4-FFF2-40B4-BE49-F238E27FC236}">
              <a16:creationId xmlns:a16="http://schemas.microsoft.com/office/drawing/2014/main" id="{02DEDF1B-E07E-492F-9AD2-C6EF389BE79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55" name="Text Box 103">
          <a:extLst>
            <a:ext uri="{FF2B5EF4-FFF2-40B4-BE49-F238E27FC236}">
              <a16:creationId xmlns:a16="http://schemas.microsoft.com/office/drawing/2014/main" id="{A1F915DF-5972-4FC7-95FD-B230C30B86E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56" name="Text Box 104">
          <a:extLst>
            <a:ext uri="{FF2B5EF4-FFF2-40B4-BE49-F238E27FC236}">
              <a16:creationId xmlns:a16="http://schemas.microsoft.com/office/drawing/2014/main" id="{FDA996B2-D719-4A04-9B51-30E330F1B0E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57" name="Text Box 118">
          <a:extLst>
            <a:ext uri="{FF2B5EF4-FFF2-40B4-BE49-F238E27FC236}">
              <a16:creationId xmlns:a16="http://schemas.microsoft.com/office/drawing/2014/main" id="{0D18C1F7-1934-4ACC-9DC6-D9C2EFC44E9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58" name="Text Box 119">
          <a:extLst>
            <a:ext uri="{FF2B5EF4-FFF2-40B4-BE49-F238E27FC236}">
              <a16:creationId xmlns:a16="http://schemas.microsoft.com/office/drawing/2014/main" id="{7DBBFA31-4866-4659-BABD-8418A46CC2D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59" name="Text Box 139">
          <a:extLst>
            <a:ext uri="{FF2B5EF4-FFF2-40B4-BE49-F238E27FC236}">
              <a16:creationId xmlns:a16="http://schemas.microsoft.com/office/drawing/2014/main" id="{42EB6C8A-60EE-4F56-A9D8-5802974AE02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60" name="Text Box 140">
          <a:extLst>
            <a:ext uri="{FF2B5EF4-FFF2-40B4-BE49-F238E27FC236}">
              <a16:creationId xmlns:a16="http://schemas.microsoft.com/office/drawing/2014/main" id="{C2DAFD14-17B0-4D7A-AEFB-094778E71D1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61" name="Text Box 141">
          <a:extLst>
            <a:ext uri="{FF2B5EF4-FFF2-40B4-BE49-F238E27FC236}">
              <a16:creationId xmlns:a16="http://schemas.microsoft.com/office/drawing/2014/main" id="{46B9E113-47AB-4220-B6E5-65C6E1CAF47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62" name="Text Box 80">
          <a:extLst>
            <a:ext uri="{FF2B5EF4-FFF2-40B4-BE49-F238E27FC236}">
              <a16:creationId xmlns:a16="http://schemas.microsoft.com/office/drawing/2014/main" id="{8281170D-8822-4062-8181-9BD3CCDF087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63" name="Text Box 97">
          <a:extLst>
            <a:ext uri="{FF2B5EF4-FFF2-40B4-BE49-F238E27FC236}">
              <a16:creationId xmlns:a16="http://schemas.microsoft.com/office/drawing/2014/main" id="{BAAFBD5C-62F0-4842-ABEF-A7F89EC736F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64" name="Text Box 99">
          <a:extLst>
            <a:ext uri="{FF2B5EF4-FFF2-40B4-BE49-F238E27FC236}">
              <a16:creationId xmlns:a16="http://schemas.microsoft.com/office/drawing/2014/main" id="{9FBD6DC1-4B6F-4619-BAFE-6814A874874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65" name="Text Box 102">
          <a:extLst>
            <a:ext uri="{FF2B5EF4-FFF2-40B4-BE49-F238E27FC236}">
              <a16:creationId xmlns:a16="http://schemas.microsoft.com/office/drawing/2014/main" id="{ED524E24-FDC8-4FF6-BEED-7E8292A87B7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66" name="Text Box 103">
          <a:extLst>
            <a:ext uri="{FF2B5EF4-FFF2-40B4-BE49-F238E27FC236}">
              <a16:creationId xmlns:a16="http://schemas.microsoft.com/office/drawing/2014/main" id="{2CD7E850-075E-4FDA-B6EF-FCE07590D4D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67" name="Text Box 104">
          <a:extLst>
            <a:ext uri="{FF2B5EF4-FFF2-40B4-BE49-F238E27FC236}">
              <a16:creationId xmlns:a16="http://schemas.microsoft.com/office/drawing/2014/main" id="{35A07EEE-D451-4937-AE77-E6C27C5B6E9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68" name="Text Box 118">
          <a:extLst>
            <a:ext uri="{FF2B5EF4-FFF2-40B4-BE49-F238E27FC236}">
              <a16:creationId xmlns:a16="http://schemas.microsoft.com/office/drawing/2014/main" id="{CD985F5E-1D7F-4770-9F6D-913997A1AFE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69" name="Text Box 119">
          <a:extLst>
            <a:ext uri="{FF2B5EF4-FFF2-40B4-BE49-F238E27FC236}">
              <a16:creationId xmlns:a16="http://schemas.microsoft.com/office/drawing/2014/main" id="{AA5B8A3E-1314-4D4E-884B-869158986BD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70" name="Text Box 139">
          <a:extLst>
            <a:ext uri="{FF2B5EF4-FFF2-40B4-BE49-F238E27FC236}">
              <a16:creationId xmlns:a16="http://schemas.microsoft.com/office/drawing/2014/main" id="{DFBE6687-AF9C-45BE-8E47-C2395AD97EC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71" name="Text Box 140">
          <a:extLst>
            <a:ext uri="{FF2B5EF4-FFF2-40B4-BE49-F238E27FC236}">
              <a16:creationId xmlns:a16="http://schemas.microsoft.com/office/drawing/2014/main" id="{C43E2E28-08E5-42C9-982C-07D40756729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72" name="Text Box 141">
          <a:extLst>
            <a:ext uri="{FF2B5EF4-FFF2-40B4-BE49-F238E27FC236}">
              <a16:creationId xmlns:a16="http://schemas.microsoft.com/office/drawing/2014/main" id="{6960C15C-16BE-40B8-AF30-5A77E2AE20E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73" name="Text Box 80">
          <a:extLst>
            <a:ext uri="{FF2B5EF4-FFF2-40B4-BE49-F238E27FC236}">
              <a16:creationId xmlns:a16="http://schemas.microsoft.com/office/drawing/2014/main" id="{FAB4F2F7-1387-4B95-B396-1AA986862A1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74" name="Text Box 97">
          <a:extLst>
            <a:ext uri="{FF2B5EF4-FFF2-40B4-BE49-F238E27FC236}">
              <a16:creationId xmlns:a16="http://schemas.microsoft.com/office/drawing/2014/main" id="{B9D80212-4FB0-473F-B102-04161785884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75" name="Text Box 99">
          <a:extLst>
            <a:ext uri="{FF2B5EF4-FFF2-40B4-BE49-F238E27FC236}">
              <a16:creationId xmlns:a16="http://schemas.microsoft.com/office/drawing/2014/main" id="{028A0195-FA37-4242-8B57-84EAF7561D9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76" name="Text Box 102">
          <a:extLst>
            <a:ext uri="{FF2B5EF4-FFF2-40B4-BE49-F238E27FC236}">
              <a16:creationId xmlns:a16="http://schemas.microsoft.com/office/drawing/2014/main" id="{ED6B724B-D5AB-4602-88F6-DC976959D67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77" name="Text Box 103">
          <a:extLst>
            <a:ext uri="{FF2B5EF4-FFF2-40B4-BE49-F238E27FC236}">
              <a16:creationId xmlns:a16="http://schemas.microsoft.com/office/drawing/2014/main" id="{C2291C90-414B-4819-A9A9-F8772DFB7C5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78" name="Text Box 104">
          <a:extLst>
            <a:ext uri="{FF2B5EF4-FFF2-40B4-BE49-F238E27FC236}">
              <a16:creationId xmlns:a16="http://schemas.microsoft.com/office/drawing/2014/main" id="{B18B51BF-B4EB-489D-827A-8B952EBF267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79" name="Text Box 118">
          <a:extLst>
            <a:ext uri="{FF2B5EF4-FFF2-40B4-BE49-F238E27FC236}">
              <a16:creationId xmlns:a16="http://schemas.microsoft.com/office/drawing/2014/main" id="{05261F2A-F155-4131-B947-5E292BA6C34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80" name="Text Box 119">
          <a:extLst>
            <a:ext uri="{FF2B5EF4-FFF2-40B4-BE49-F238E27FC236}">
              <a16:creationId xmlns:a16="http://schemas.microsoft.com/office/drawing/2014/main" id="{54F181ED-86A1-4FEA-8D0A-59D7E233DD4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81" name="Text Box 139">
          <a:extLst>
            <a:ext uri="{FF2B5EF4-FFF2-40B4-BE49-F238E27FC236}">
              <a16:creationId xmlns:a16="http://schemas.microsoft.com/office/drawing/2014/main" id="{AFED1164-A704-437A-8613-685C75650D8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82" name="Text Box 140">
          <a:extLst>
            <a:ext uri="{FF2B5EF4-FFF2-40B4-BE49-F238E27FC236}">
              <a16:creationId xmlns:a16="http://schemas.microsoft.com/office/drawing/2014/main" id="{4773A9AF-EA63-40CF-981A-D9913D3A1B7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83" name="Text Box 141">
          <a:extLst>
            <a:ext uri="{FF2B5EF4-FFF2-40B4-BE49-F238E27FC236}">
              <a16:creationId xmlns:a16="http://schemas.microsoft.com/office/drawing/2014/main" id="{835537EC-DD56-4BB4-9B4E-823BA5CAECE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84" name="Text Box 80">
          <a:extLst>
            <a:ext uri="{FF2B5EF4-FFF2-40B4-BE49-F238E27FC236}">
              <a16:creationId xmlns:a16="http://schemas.microsoft.com/office/drawing/2014/main" id="{A8EBDD11-FD0E-416A-A961-3C855879701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85" name="Text Box 97">
          <a:extLst>
            <a:ext uri="{FF2B5EF4-FFF2-40B4-BE49-F238E27FC236}">
              <a16:creationId xmlns:a16="http://schemas.microsoft.com/office/drawing/2014/main" id="{92FEF749-25E8-4DCF-86D3-53BA29A7D9C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86" name="Text Box 99">
          <a:extLst>
            <a:ext uri="{FF2B5EF4-FFF2-40B4-BE49-F238E27FC236}">
              <a16:creationId xmlns:a16="http://schemas.microsoft.com/office/drawing/2014/main" id="{DC6A9034-7C87-45A3-8001-6B9007BD72A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87" name="Text Box 102">
          <a:extLst>
            <a:ext uri="{FF2B5EF4-FFF2-40B4-BE49-F238E27FC236}">
              <a16:creationId xmlns:a16="http://schemas.microsoft.com/office/drawing/2014/main" id="{EBE82975-4819-458D-AD26-180A9E48DA3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88" name="Text Box 103">
          <a:extLst>
            <a:ext uri="{FF2B5EF4-FFF2-40B4-BE49-F238E27FC236}">
              <a16:creationId xmlns:a16="http://schemas.microsoft.com/office/drawing/2014/main" id="{3F58F298-F8A2-416A-B080-98878F46A90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89" name="Text Box 104">
          <a:extLst>
            <a:ext uri="{FF2B5EF4-FFF2-40B4-BE49-F238E27FC236}">
              <a16:creationId xmlns:a16="http://schemas.microsoft.com/office/drawing/2014/main" id="{02EFEF09-755B-4F56-BE50-927870691CE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90" name="Text Box 118">
          <a:extLst>
            <a:ext uri="{FF2B5EF4-FFF2-40B4-BE49-F238E27FC236}">
              <a16:creationId xmlns:a16="http://schemas.microsoft.com/office/drawing/2014/main" id="{A2847EED-82ED-4B99-8F78-047F453AA4B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91" name="Text Box 119">
          <a:extLst>
            <a:ext uri="{FF2B5EF4-FFF2-40B4-BE49-F238E27FC236}">
              <a16:creationId xmlns:a16="http://schemas.microsoft.com/office/drawing/2014/main" id="{C35B16DB-13FB-4420-82A5-552F5AF1FD8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92" name="Text Box 139">
          <a:extLst>
            <a:ext uri="{FF2B5EF4-FFF2-40B4-BE49-F238E27FC236}">
              <a16:creationId xmlns:a16="http://schemas.microsoft.com/office/drawing/2014/main" id="{39C2A29B-1C5B-4E44-82BF-517642F8480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93" name="Text Box 140">
          <a:extLst>
            <a:ext uri="{FF2B5EF4-FFF2-40B4-BE49-F238E27FC236}">
              <a16:creationId xmlns:a16="http://schemas.microsoft.com/office/drawing/2014/main" id="{51DDD0A2-7451-462B-9CEC-DAF51D681C2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194" name="Text Box 141">
          <a:extLst>
            <a:ext uri="{FF2B5EF4-FFF2-40B4-BE49-F238E27FC236}">
              <a16:creationId xmlns:a16="http://schemas.microsoft.com/office/drawing/2014/main" id="{A97B2C81-2E6C-45E9-9528-54137A86D09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244930</xdr:rowOff>
    </xdr:from>
    <xdr:ext cx="2044021" cy="275717"/>
    <xdr:sp macro="" textlink="">
      <xdr:nvSpPr>
        <xdr:cNvPr id="1195" name="テキスト ボックス 1194">
          <a:extLst>
            <a:ext uri="{FF2B5EF4-FFF2-40B4-BE49-F238E27FC236}">
              <a16:creationId xmlns:a16="http://schemas.microsoft.com/office/drawing/2014/main" id="{369DF13D-1612-4037-87D5-97E1156197CD}"/>
            </a:ext>
          </a:extLst>
        </xdr:cNvPr>
        <xdr:cNvSpPr txBox="1"/>
      </xdr:nvSpPr>
      <xdr:spPr>
        <a:xfrm>
          <a:off x="4105275" y="244930"/>
          <a:ext cx="2044021" cy="27571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必要に応じてコピーしてください</a:t>
          </a:r>
        </a:p>
      </xdr:txBody>
    </xdr:sp>
    <xdr:clientData/>
  </xdr:one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196" name="Text Box 80">
          <a:extLst>
            <a:ext uri="{FF2B5EF4-FFF2-40B4-BE49-F238E27FC236}">
              <a16:creationId xmlns:a16="http://schemas.microsoft.com/office/drawing/2014/main" id="{5AA0596B-5DC3-42D9-9F94-8D5E1F40050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197" name="Text Box 97">
          <a:extLst>
            <a:ext uri="{FF2B5EF4-FFF2-40B4-BE49-F238E27FC236}">
              <a16:creationId xmlns:a16="http://schemas.microsoft.com/office/drawing/2014/main" id="{F80AA101-C153-4F04-AF8E-0C675EE8161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198" name="Text Box 99">
          <a:extLst>
            <a:ext uri="{FF2B5EF4-FFF2-40B4-BE49-F238E27FC236}">
              <a16:creationId xmlns:a16="http://schemas.microsoft.com/office/drawing/2014/main" id="{345FD4B5-63D9-44B5-BAC2-A7BFA927883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199" name="Text Box 102">
          <a:extLst>
            <a:ext uri="{FF2B5EF4-FFF2-40B4-BE49-F238E27FC236}">
              <a16:creationId xmlns:a16="http://schemas.microsoft.com/office/drawing/2014/main" id="{41B8899B-B5BA-466E-A5F8-D6D8C4707E9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200" name="Text Box 103">
          <a:extLst>
            <a:ext uri="{FF2B5EF4-FFF2-40B4-BE49-F238E27FC236}">
              <a16:creationId xmlns:a16="http://schemas.microsoft.com/office/drawing/2014/main" id="{DBFCE63A-4EDE-435F-A8A7-16EFCD85700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201" name="Text Box 104">
          <a:extLst>
            <a:ext uri="{FF2B5EF4-FFF2-40B4-BE49-F238E27FC236}">
              <a16:creationId xmlns:a16="http://schemas.microsoft.com/office/drawing/2014/main" id="{5D0301DA-C311-495C-B5BF-4731C074A3A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202" name="Text Box 107">
          <a:extLst>
            <a:ext uri="{FF2B5EF4-FFF2-40B4-BE49-F238E27FC236}">
              <a16:creationId xmlns:a16="http://schemas.microsoft.com/office/drawing/2014/main" id="{B52F9D6A-D7FC-4202-8DA4-A49F383D4FE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203" name="Text Box 108">
          <a:extLst>
            <a:ext uri="{FF2B5EF4-FFF2-40B4-BE49-F238E27FC236}">
              <a16:creationId xmlns:a16="http://schemas.microsoft.com/office/drawing/2014/main" id="{291F0FE0-5869-4042-A7F7-C5D02AF367E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204" name="Text Box 109">
          <a:extLst>
            <a:ext uri="{FF2B5EF4-FFF2-40B4-BE49-F238E27FC236}">
              <a16:creationId xmlns:a16="http://schemas.microsoft.com/office/drawing/2014/main" id="{3364D0A9-5716-43D2-9C54-54AEB4589C2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205" name="Text Box 112">
          <a:extLst>
            <a:ext uri="{FF2B5EF4-FFF2-40B4-BE49-F238E27FC236}">
              <a16:creationId xmlns:a16="http://schemas.microsoft.com/office/drawing/2014/main" id="{44A2A046-BC59-4C48-9F9E-F384E0248F2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206" name="Text Box 113">
          <a:extLst>
            <a:ext uri="{FF2B5EF4-FFF2-40B4-BE49-F238E27FC236}">
              <a16:creationId xmlns:a16="http://schemas.microsoft.com/office/drawing/2014/main" id="{9437873E-105A-4BB5-8E49-BC661447501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207" name="Text Box 114">
          <a:extLst>
            <a:ext uri="{FF2B5EF4-FFF2-40B4-BE49-F238E27FC236}">
              <a16:creationId xmlns:a16="http://schemas.microsoft.com/office/drawing/2014/main" id="{540C6A04-1254-476B-AFF1-A8C871E9B85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208" name="Text Box 118">
          <a:extLst>
            <a:ext uri="{FF2B5EF4-FFF2-40B4-BE49-F238E27FC236}">
              <a16:creationId xmlns:a16="http://schemas.microsoft.com/office/drawing/2014/main" id="{BB44747B-C852-440A-B3FC-8C72B613962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209" name="Text Box 119">
          <a:extLst>
            <a:ext uri="{FF2B5EF4-FFF2-40B4-BE49-F238E27FC236}">
              <a16:creationId xmlns:a16="http://schemas.microsoft.com/office/drawing/2014/main" id="{FC65107D-69D0-487A-9532-1926A7E1EE6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210" name="Text Box 122">
          <a:extLst>
            <a:ext uri="{FF2B5EF4-FFF2-40B4-BE49-F238E27FC236}">
              <a16:creationId xmlns:a16="http://schemas.microsoft.com/office/drawing/2014/main" id="{2B4C4017-9931-477E-BB15-F004DD56E89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211" name="Text Box 123">
          <a:extLst>
            <a:ext uri="{FF2B5EF4-FFF2-40B4-BE49-F238E27FC236}">
              <a16:creationId xmlns:a16="http://schemas.microsoft.com/office/drawing/2014/main" id="{BFC8E6AA-8E43-4415-8C71-F882F6FD02D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212" name="Text Box 124">
          <a:extLst>
            <a:ext uri="{FF2B5EF4-FFF2-40B4-BE49-F238E27FC236}">
              <a16:creationId xmlns:a16="http://schemas.microsoft.com/office/drawing/2014/main" id="{972380D9-A4A7-416E-A7DC-2CFAEBD27EE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213" name="Text Box 126">
          <a:extLst>
            <a:ext uri="{FF2B5EF4-FFF2-40B4-BE49-F238E27FC236}">
              <a16:creationId xmlns:a16="http://schemas.microsoft.com/office/drawing/2014/main" id="{55F04C5C-08E4-400B-BF9E-48936A0218D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214" name="Text Box 127">
          <a:extLst>
            <a:ext uri="{FF2B5EF4-FFF2-40B4-BE49-F238E27FC236}">
              <a16:creationId xmlns:a16="http://schemas.microsoft.com/office/drawing/2014/main" id="{5BAB35AF-1E14-41FD-BE38-EE855776363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215" name="Text Box 128">
          <a:extLst>
            <a:ext uri="{FF2B5EF4-FFF2-40B4-BE49-F238E27FC236}">
              <a16:creationId xmlns:a16="http://schemas.microsoft.com/office/drawing/2014/main" id="{B1BEB86E-30B6-47F4-92E5-78260587536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216" name="Text Box 130">
          <a:extLst>
            <a:ext uri="{FF2B5EF4-FFF2-40B4-BE49-F238E27FC236}">
              <a16:creationId xmlns:a16="http://schemas.microsoft.com/office/drawing/2014/main" id="{3A7091CA-43E4-458F-BAE4-6CEBD5761FD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217" name="Text Box 131">
          <a:extLst>
            <a:ext uri="{FF2B5EF4-FFF2-40B4-BE49-F238E27FC236}">
              <a16:creationId xmlns:a16="http://schemas.microsoft.com/office/drawing/2014/main" id="{F017FC02-6675-4F02-9CC4-368827396EE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218" name="Text Box 132">
          <a:extLst>
            <a:ext uri="{FF2B5EF4-FFF2-40B4-BE49-F238E27FC236}">
              <a16:creationId xmlns:a16="http://schemas.microsoft.com/office/drawing/2014/main" id="{948313D6-1C21-451B-9FA1-04EA58548DB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219" name="Text Box 134">
          <a:extLst>
            <a:ext uri="{FF2B5EF4-FFF2-40B4-BE49-F238E27FC236}">
              <a16:creationId xmlns:a16="http://schemas.microsoft.com/office/drawing/2014/main" id="{89437030-7F03-4F00-B9B0-EE9839BADAA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220" name="Text Box 135">
          <a:extLst>
            <a:ext uri="{FF2B5EF4-FFF2-40B4-BE49-F238E27FC236}">
              <a16:creationId xmlns:a16="http://schemas.microsoft.com/office/drawing/2014/main" id="{313E141D-8745-4818-9B26-CBE2ACD650C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221" name="Text Box 136">
          <a:extLst>
            <a:ext uri="{FF2B5EF4-FFF2-40B4-BE49-F238E27FC236}">
              <a16:creationId xmlns:a16="http://schemas.microsoft.com/office/drawing/2014/main" id="{A31A5E08-3721-472E-B8C6-3CEF0DEA4EB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222" name="Text Box 139">
          <a:extLst>
            <a:ext uri="{FF2B5EF4-FFF2-40B4-BE49-F238E27FC236}">
              <a16:creationId xmlns:a16="http://schemas.microsoft.com/office/drawing/2014/main" id="{FB2CD032-2A41-476C-9466-DD79BC64D7B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223" name="Text Box 140">
          <a:extLst>
            <a:ext uri="{FF2B5EF4-FFF2-40B4-BE49-F238E27FC236}">
              <a16:creationId xmlns:a16="http://schemas.microsoft.com/office/drawing/2014/main" id="{367AF216-11C7-4A26-A9CE-2DDDB9566E7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224" name="Text Box 141">
          <a:extLst>
            <a:ext uri="{FF2B5EF4-FFF2-40B4-BE49-F238E27FC236}">
              <a16:creationId xmlns:a16="http://schemas.microsoft.com/office/drawing/2014/main" id="{20F6EE04-3ED9-48A8-B39A-ACEF914E898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225" name="Text Box 143">
          <a:extLst>
            <a:ext uri="{FF2B5EF4-FFF2-40B4-BE49-F238E27FC236}">
              <a16:creationId xmlns:a16="http://schemas.microsoft.com/office/drawing/2014/main" id="{C75B30B9-C5EE-4F37-8AA1-C8BE391565D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226" name="Text Box 144">
          <a:extLst>
            <a:ext uri="{FF2B5EF4-FFF2-40B4-BE49-F238E27FC236}">
              <a16:creationId xmlns:a16="http://schemas.microsoft.com/office/drawing/2014/main" id="{1CE417AE-B7E1-4462-B261-D9187710CBD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227" name="Text Box 145">
          <a:extLst>
            <a:ext uri="{FF2B5EF4-FFF2-40B4-BE49-F238E27FC236}">
              <a16:creationId xmlns:a16="http://schemas.microsoft.com/office/drawing/2014/main" id="{4A9687CE-82A2-465A-8B5E-BBC5FABBF04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228" name="Text Box 146">
          <a:extLst>
            <a:ext uri="{FF2B5EF4-FFF2-40B4-BE49-F238E27FC236}">
              <a16:creationId xmlns:a16="http://schemas.microsoft.com/office/drawing/2014/main" id="{53613859-4504-4A2B-9A4F-E35B5F55150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229" name="Text Box 147">
          <a:extLst>
            <a:ext uri="{FF2B5EF4-FFF2-40B4-BE49-F238E27FC236}">
              <a16:creationId xmlns:a16="http://schemas.microsoft.com/office/drawing/2014/main" id="{9E9CBB30-2589-4205-8A4A-97CC9B93AF0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230" name="Text Box 149">
          <a:extLst>
            <a:ext uri="{FF2B5EF4-FFF2-40B4-BE49-F238E27FC236}">
              <a16:creationId xmlns:a16="http://schemas.microsoft.com/office/drawing/2014/main" id="{236C82F1-7BDF-4C80-9152-AFEA7C5530B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231" name="Text Box 150">
          <a:extLst>
            <a:ext uri="{FF2B5EF4-FFF2-40B4-BE49-F238E27FC236}">
              <a16:creationId xmlns:a16="http://schemas.microsoft.com/office/drawing/2014/main" id="{DFE02613-A239-4458-AFA2-D5C4B350282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232" name="Text Box 151">
          <a:extLst>
            <a:ext uri="{FF2B5EF4-FFF2-40B4-BE49-F238E27FC236}">
              <a16:creationId xmlns:a16="http://schemas.microsoft.com/office/drawing/2014/main" id="{3515AD19-47E0-4F16-B1CF-3A49989C164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233" name="Text Box 153">
          <a:extLst>
            <a:ext uri="{FF2B5EF4-FFF2-40B4-BE49-F238E27FC236}">
              <a16:creationId xmlns:a16="http://schemas.microsoft.com/office/drawing/2014/main" id="{198C7444-2689-4A37-B863-60B57F8F0A6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234" name="Text Box 154">
          <a:extLst>
            <a:ext uri="{FF2B5EF4-FFF2-40B4-BE49-F238E27FC236}">
              <a16:creationId xmlns:a16="http://schemas.microsoft.com/office/drawing/2014/main" id="{E4066568-FF37-4A82-8A48-9ED6B2D1420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235" name="Text Box 155">
          <a:extLst>
            <a:ext uri="{FF2B5EF4-FFF2-40B4-BE49-F238E27FC236}">
              <a16:creationId xmlns:a16="http://schemas.microsoft.com/office/drawing/2014/main" id="{68F0C802-3A0C-43D3-8ED2-CDD80AA2AEC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236" name="Text Box 156">
          <a:extLst>
            <a:ext uri="{FF2B5EF4-FFF2-40B4-BE49-F238E27FC236}">
              <a16:creationId xmlns:a16="http://schemas.microsoft.com/office/drawing/2014/main" id="{CBA3C04B-F964-47E3-A0CA-50A6A9537B9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237" name="Text Box 157">
          <a:extLst>
            <a:ext uri="{FF2B5EF4-FFF2-40B4-BE49-F238E27FC236}">
              <a16:creationId xmlns:a16="http://schemas.microsoft.com/office/drawing/2014/main" id="{E689C10E-0A03-446A-BE4C-D88BBCB9391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238" name="Text Box 159">
          <a:extLst>
            <a:ext uri="{FF2B5EF4-FFF2-40B4-BE49-F238E27FC236}">
              <a16:creationId xmlns:a16="http://schemas.microsoft.com/office/drawing/2014/main" id="{1D7845DF-8210-47AF-B560-F92B24DD617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239" name="Text Box 160">
          <a:extLst>
            <a:ext uri="{FF2B5EF4-FFF2-40B4-BE49-F238E27FC236}">
              <a16:creationId xmlns:a16="http://schemas.microsoft.com/office/drawing/2014/main" id="{3466859D-7316-4AB1-B6CB-E7F505615EF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240" name="Text Box 161">
          <a:extLst>
            <a:ext uri="{FF2B5EF4-FFF2-40B4-BE49-F238E27FC236}">
              <a16:creationId xmlns:a16="http://schemas.microsoft.com/office/drawing/2014/main" id="{EC269EF1-808E-408E-B136-4041EDE5B62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41" name="Text Box 173">
          <a:extLst>
            <a:ext uri="{FF2B5EF4-FFF2-40B4-BE49-F238E27FC236}">
              <a16:creationId xmlns:a16="http://schemas.microsoft.com/office/drawing/2014/main" id="{7D39716A-4C67-4001-A8CA-8DC82C0AFA7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42" name="Text Box 175">
          <a:extLst>
            <a:ext uri="{FF2B5EF4-FFF2-40B4-BE49-F238E27FC236}">
              <a16:creationId xmlns:a16="http://schemas.microsoft.com/office/drawing/2014/main" id="{88378199-1B59-4AF6-A53A-D41641BA30A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43" name="Text Box 176">
          <a:extLst>
            <a:ext uri="{FF2B5EF4-FFF2-40B4-BE49-F238E27FC236}">
              <a16:creationId xmlns:a16="http://schemas.microsoft.com/office/drawing/2014/main" id="{191BC487-4A0B-463F-926E-20EAE5317F4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44" name="Text Box 177">
          <a:extLst>
            <a:ext uri="{FF2B5EF4-FFF2-40B4-BE49-F238E27FC236}">
              <a16:creationId xmlns:a16="http://schemas.microsoft.com/office/drawing/2014/main" id="{6303CFD4-C1BB-4160-A819-73E895982D7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45" name="Text Box 178">
          <a:extLst>
            <a:ext uri="{FF2B5EF4-FFF2-40B4-BE49-F238E27FC236}">
              <a16:creationId xmlns:a16="http://schemas.microsoft.com/office/drawing/2014/main" id="{48D2AF8C-1FFA-44FE-914F-4AC3D7753F9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46" name="Text Box 179">
          <a:extLst>
            <a:ext uri="{FF2B5EF4-FFF2-40B4-BE49-F238E27FC236}">
              <a16:creationId xmlns:a16="http://schemas.microsoft.com/office/drawing/2014/main" id="{AD99E67B-1F51-4A35-9A2D-44135886491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47" name="Text Box 180">
          <a:extLst>
            <a:ext uri="{FF2B5EF4-FFF2-40B4-BE49-F238E27FC236}">
              <a16:creationId xmlns:a16="http://schemas.microsoft.com/office/drawing/2014/main" id="{3335D7F0-7627-4F24-92DA-3FACBAE43FD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48" name="Text Box 181">
          <a:extLst>
            <a:ext uri="{FF2B5EF4-FFF2-40B4-BE49-F238E27FC236}">
              <a16:creationId xmlns:a16="http://schemas.microsoft.com/office/drawing/2014/main" id="{3ADCA279-EE43-488F-97B2-A07666E618E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49" name="Text Box 182">
          <a:extLst>
            <a:ext uri="{FF2B5EF4-FFF2-40B4-BE49-F238E27FC236}">
              <a16:creationId xmlns:a16="http://schemas.microsoft.com/office/drawing/2014/main" id="{0F4EDEB0-85B0-4E98-925B-7DC0254050C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50" name="Text Box 183">
          <a:extLst>
            <a:ext uri="{FF2B5EF4-FFF2-40B4-BE49-F238E27FC236}">
              <a16:creationId xmlns:a16="http://schemas.microsoft.com/office/drawing/2014/main" id="{7C44368F-BF3A-4F2A-B0A0-D7ABC6A2AE7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51" name="Text Box 184">
          <a:extLst>
            <a:ext uri="{FF2B5EF4-FFF2-40B4-BE49-F238E27FC236}">
              <a16:creationId xmlns:a16="http://schemas.microsoft.com/office/drawing/2014/main" id="{70561CA2-8025-42EC-A50F-208DDDB4FE7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52" name="Text Box 185">
          <a:extLst>
            <a:ext uri="{FF2B5EF4-FFF2-40B4-BE49-F238E27FC236}">
              <a16:creationId xmlns:a16="http://schemas.microsoft.com/office/drawing/2014/main" id="{6AC7207C-C772-4BF1-868F-695D3673133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53" name="Text Box 187">
          <a:extLst>
            <a:ext uri="{FF2B5EF4-FFF2-40B4-BE49-F238E27FC236}">
              <a16:creationId xmlns:a16="http://schemas.microsoft.com/office/drawing/2014/main" id="{0426EEAF-6B49-4936-B0A2-E951BC2E00C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54" name="Text Box 188">
          <a:extLst>
            <a:ext uri="{FF2B5EF4-FFF2-40B4-BE49-F238E27FC236}">
              <a16:creationId xmlns:a16="http://schemas.microsoft.com/office/drawing/2014/main" id="{42D2E19D-1E07-47BC-83B3-5E6733BDEF8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55" name="Text Box 189">
          <a:extLst>
            <a:ext uri="{FF2B5EF4-FFF2-40B4-BE49-F238E27FC236}">
              <a16:creationId xmlns:a16="http://schemas.microsoft.com/office/drawing/2014/main" id="{75E9F2BA-4872-4360-9006-ADC69F63E42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56" name="Text Box 190">
          <a:extLst>
            <a:ext uri="{FF2B5EF4-FFF2-40B4-BE49-F238E27FC236}">
              <a16:creationId xmlns:a16="http://schemas.microsoft.com/office/drawing/2014/main" id="{459978CB-87A9-4FE0-BD7E-EFFC40C22C4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57" name="Text Box 191">
          <a:extLst>
            <a:ext uri="{FF2B5EF4-FFF2-40B4-BE49-F238E27FC236}">
              <a16:creationId xmlns:a16="http://schemas.microsoft.com/office/drawing/2014/main" id="{6F006C64-0392-4797-868C-0EDABBF9B9F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58" name="Text Box 192">
          <a:extLst>
            <a:ext uri="{FF2B5EF4-FFF2-40B4-BE49-F238E27FC236}">
              <a16:creationId xmlns:a16="http://schemas.microsoft.com/office/drawing/2014/main" id="{19AE1842-42BC-4A5D-AC6F-6338C0F6FB4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59" name="Text Box 193">
          <a:extLst>
            <a:ext uri="{FF2B5EF4-FFF2-40B4-BE49-F238E27FC236}">
              <a16:creationId xmlns:a16="http://schemas.microsoft.com/office/drawing/2014/main" id="{47B06789-AB0E-4BE6-AB39-AD01D8D5618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60" name="Text Box 194">
          <a:extLst>
            <a:ext uri="{FF2B5EF4-FFF2-40B4-BE49-F238E27FC236}">
              <a16:creationId xmlns:a16="http://schemas.microsoft.com/office/drawing/2014/main" id="{0766EAEE-6C6F-498F-8BFD-8731504CFFF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61" name="Text Box 195">
          <a:extLst>
            <a:ext uri="{FF2B5EF4-FFF2-40B4-BE49-F238E27FC236}">
              <a16:creationId xmlns:a16="http://schemas.microsoft.com/office/drawing/2014/main" id="{2D3D1B9A-2A8F-4B5A-ABF3-EC24CE7C45A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62" name="Text Box 196">
          <a:extLst>
            <a:ext uri="{FF2B5EF4-FFF2-40B4-BE49-F238E27FC236}">
              <a16:creationId xmlns:a16="http://schemas.microsoft.com/office/drawing/2014/main" id="{374D4B09-E38B-4DDC-A04E-F881C0A646C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63" name="Text Box 197">
          <a:extLst>
            <a:ext uri="{FF2B5EF4-FFF2-40B4-BE49-F238E27FC236}">
              <a16:creationId xmlns:a16="http://schemas.microsoft.com/office/drawing/2014/main" id="{0126F2FC-5AA1-49E2-835E-2268C17BCA0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64" name="Text Box 198">
          <a:extLst>
            <a:ext uri="{FF2B5EF4-FFF2-40B4-BE49-F238E27FC236}">
              <a16:creationId xmlns:a16="http://schemas.microsoft.com/office/drawing/2014/main" id="{0307D38B-B28B-4A79-8A47-4BE19B6D044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65" name="Text Box 199">
          <a:extLst>
            <a:ext uri="{FF2B5EF4-FFF2-40B4-BE49-F238E27FC236}">
              <a16:creationId xmlns:a16="http://schemas.microsoft.com/office/drawing/2014/main" id="{8D9D14D1-EC74-46A0-A627-55EAA114CE5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66" name="Text Box 200">
          <a:extLst>
            <a:ext uri="{FF2B5EF4-FFF2-40B4-BE49-F238E27FC236}">
              <a16:creationId xmlns:a16="http://schemas.microsoft.com/office/drawing/2014/main" id="{8AA7EF4A-127B-4ABD-8311-801FB4D0BC2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67" name="Text Box 202">
          <a:extLst>
            <a:ext uri="{FF2B5EF4-FFF2-40B4-BE49-F238E27FC236}">
              <a16:creationId xmlns:a16="http://schemas.microsoft.com/office/drawing/2014/main" id="{14F1F758-B9D3-405E-853D-E64B3FCA9F7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68" name="Text Box 203">
          <a:extLst>
            <a:ext uri="{FF2B5EF4-FFF2-40B4-BE49-F238E27FC236}">
              <a16:creationId xmlns:a16="http://schemas.microsoft.com/office/drawing/2014/main" id="{AFE325F4-5B4A-4C01-BB1B-1A90F9B97D3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69" name="Text Box 204">
          <a:extLst>
            <a:ext uri="{FF2B5EF4-FFF2-40B4-BE49-F238E27FC236}">
              <a16:creationId xmlns:a16="http://schemas.microsoft.com/office/drawing/2014/main" id="{EBEDF5E8-C012-4D6A-81E2-C4A4DBC01E3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70" name="Text Box 206">
          <a:extLst>
            <a:ext uri="{FF2B5EF4-FFF2-40B4-BE49-F238E27FC236}">
              <a16:creationId xmlns:a16="http://schemas.microsoft.com/office/drawing/2014/main" id="{9BB7775D-731F-4CB1-923F-EF72839CD95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71" name="Text Box 207">
          <a:extLst>
            <a:ext uri="{FF2B5EF4-FFF2-40B4-BE49-F238E27FC236}">
              <a16:creationId xmlns:a16="http://schemas.microsoft.com/office/drawing/2014/main" id="{EE3A81F9-7C91-4874-8044-97B88D4DB0C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72" name="Text Box 208">
          <a:extLst>
            <a:ext uri="{FF2B5EF4-FFF2-40B4-BE49-F238E27FC236}">
              <a16:creationId xmlns:a16="http://schemas.microsoft.com/office/drawing/2014/main" id="{E7360D25-5DFB-4A36-A1F2-B81EA8741CA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73" name="Text Box 209">
          <a:extLst>
            <a:ext uri="{FF2B5EF4-FFF2-40B4-BE49-F238E27FC236}">
              <a16:creationId xmlns:a16="http://schemas.microsoft.com/office/drawing/2014/main" id="{2022526A-3F1E-44E5-8E85-4274DC7914D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74" name="Text Box 210">
          <a:extLst>
            <a:ext uri="{FF2B5EF4-FFF2-40B4-BE49-F238E27FC236}">
              <a16:creationId xmlns:a16="http://schemas.microsoft.com/office/drawing/2014/main" id="{CCC632BC-F97F-4006-8B7A-1A08776D12C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75" name="Text Box 212">
          <a:extLst>
            <a:ext uri="{FF2B5EF4-FFF2-40B4-BE49-F238E27FC236}">
              <a16:creationId xmlns:a16="http://schemas.microsoft.com/office/drawing/2014/main" id="{7EADF900-2B55-4557-B879-6FA5350B98F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76" name="Text Box 213">
          <a:extLst>
            <a:ext uri="{FF2B5EF4-FFF2-40B4-BE49-F238E27FC236}">
              <a16:creationId xmlns:a16="http://schemas.microsoft.com/office/drawing/2014/main" id="{6171426E-4642-490C-88D0-AAFCC4E9792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77" name="Text Box 214">
          <a:extLst>
            <a:ext uri="{FF2B5EF4-FFF2-40B4-BE49-F238E27FC236}">
              <a16:creationId xmlns:a16="http://schemas.microsoft.com/office/drawing/2014/main" id="{210FAC6A-A858-4C5F-BC73-88810D773DF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78" name="Text Box 216">
          <a:extLst>
            <a:ext uri="{FF2B5EF4-FFF2-40B4-BE49-F238E27FC236}">
              <a16:creationId xmlns:a16="http://schemas.microsoft.com/office/drawing/2014/main" id="{ED85DD40-8B4B-461B-966E-30338699065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79" name="Text Box 217">
          <a:extLst>
            <a:ext uri="{FF2B5EF4-FFF2-40B4-BE49-F238E27FC236}">
              <a16:creationId xmlns:a16="http://schemas.microsoft.com/office/drawing/2014/main" id="{F640B1E0-81D0-42B7-849B-436DBF26FCC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80" name="Text Box 218">
          <a:extLst>
            <a:ext uri="{FF2B5EF4-FFF2-40B4-BE49-F238E27FC236}">
              <a16:creationId xmlns:a16="http://schemas.microsoft.com/office/drawing/2014/main" id="{D747EBCB-D2A2-4EA9-AB3D-E334C56D0C6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81" name="Text Box 219">
          <a:extLst>
            <a:ext uri="{FF2B5EF4-FFF2-40B4-BE49-F238E27FC236}">
              <a16:creationId xmlns:a16="http://schemas.microsoft.com/office/drawing/2014/main" id="{5CF8A85B-1CAF-4DB7-8515-8E3A67D9FB0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82" name="Text Box 220">
          <a:extLst>
            <a:ext uri="{FF2B5EF4-FFF2-40B4-BE49-F238E27FC236}">
              <a16:creationId xmlns:a16="http://schemas.microsoft.com/office/drawing/2014/main" id="{F14B5A5A-3243-4BDE-93A3-CC085EEB464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83" name="Text Box 222">
          <a:extLst>
            <a:ext uri="{FF2B5EF4-FFF2-40B4-BE49-F238E27FC236}">
              <a16:creationId xmlns:a16="http://schemas.microsoft.com/office/drawing/2014/main" id="{64DB279C-789D-4B2A-B7C8-3B46B7C3F35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84" name="Text Box 223">
          <a:extLst>
            <a:ext uri="{FF2B5EF4-FFF2-40B4-BE49-F238E27FC236}">
              <a16:creationId xmlns:a16="http://schemas.microsoft.com/office/drawing/2014/main" id="{B9C070E5-43AD-4D8A-B052-068756D1D82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85" name="Text Box 224">
          <a:extLst>
            <a:ext uri="{FF2B5EF4-FFF2-40B4-BE49-F238E27FC236}">
              <a16:creationId xmlns:a16="http://schemas.microsoft.com/office/drawing/2014/main" id="{00FA2BDE-EBBA-4716-B129-1854F36879E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86" name="Text Box 227">
          <a:extLst>
            <a:ext uri="{FF2B5EF4-FFF2-40B4-BE49-F238E27FC236}">
              <a16:creationId xmlns:a16="http://schemas.microsoft.com/office/drawing/2014/main" id="{C0012C23-1FE2-4DE3-8DC6-B7DF95CDC23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87" name="Text Box 229">
          <a:extLst>
            <a:ext uri="{FF2B5EF4-FFF2-40B4-BE49-F238E27FC236}">
              <a16:creationId xmlns:a16="http://schemas.microsoft.com/office/drawing/2014/main" id="{E35AE72B-9C0F-4C53-A841-C95E9823C0A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88" name="Text Box 230">
          <a:extLst>
            <a:ext uri="{FF2B5EF4-FFF2-40B4-BE49-F238E27FC236}">
              <a16:creationId xmlns:a16="http://schemas.microsoft.com/office/drawing/2014/main" id="{3997F5D9-F7DE-4442-A8EC-9FD9A9C99F2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89" name="Text Box 231">
          <a:extLst>
            <a:ext uri="{FF2B5EF4-FFF2-40B4-BE49-F238E27FC236}">
              <a16:creationId xmlns:a16="http://schemas.microsoft.com/office/drawing/2014/main" id="{FE0D9F32-88DB-4A20-BB0A-97B6BCE4F2A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90" name="Text Box 232">
          <a:extLst>
            <a:ext uri="{FF2B5EF4-FFF2-40B4-BE49-F238E27FC236}">
              <a16:creationId xmlns:a16="http://schemas.microsoft.com/office/drawing/2014/main" id="{2EA524B4-011E-4A24-9936-3853AFA0DCB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91" name="Text Box 233">
          <a:extLst>
            <a:ext uri="{FF2B5EF4-FFF2-40B4-BE49-F238E27FC236}">
              <a16:creationId xmlns:a16="http://schemas.microsoft.com/office/drawing/2014/main" id="{2F13E6CC-0527-4844-9F82-BF038B6264B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92" name="Text Box 234">
          <a:extLst>
            <a:ext uri="{FF2B5EF4-FFF2-40B4-BE49-F238E27FC236}">
              <a16:creationId xmlns:a16="http://schemas.microsoft.com/office/drawing/2014/main" id="{B2679485-08E1-4ACF-9062-C9B99AC930E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93" name="Text Box 235">
          <a:extLst>
            <a:ext uri="{FF2B5EF4-FFF2-40B4-BE49-F238E27FC236}">
              <a16:creationId xmlns:a16="http://schemas.microsoft.com/office/drawing/2014/main" id="{1FFE6A78-9E3D-4922-807D-E6B9219BA03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94" name="Text Box 236">
          <a:extLst>
            <a:ext uri="{FF2B5EF4-FFF2-40B4-BE49-F238E27FC236}">
              <a16:creationId xmlns:a16="http://schemas.microsoft.com/office/drawing/2014/main" id="{F191ACCB-6B5D-4381-A7B7-BA4E8E3876D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95" name="Text Box 237">
          <a:extLst>
            <a:ext uri="{FF2B5EF4-FFF2-40B4-BE49-F238E27FC236}">
              <a16:creationId xmlns:a16="http://schemas.microsoft.com/office/drawing/2014/main" id="{59899AE2-237C-4378-87BE-76A8DD7FC36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96" name="Text Box 238">
          <a:extLst>
            <a:ext uri="{FF2B5EF4-FFF2-40B4-BE49-F238E27FC236}">
              <a16:creationId xmlns:a16="http://schemas.microsoft.com/office/drawing/2014/main" id="{F3A4B219-65CA-40EA-B32E-F40805EC349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97" name="Text Box 239">
          <a:extLst>
            <a:ext uri="{FF2B5EF4-FFF2-40B4-BE49-F238E27FC236}">
              <a16:creationId xmlns:a16="http://schemas.microsoft.com/office/drawing/2014/main" id="{A05F2057-B01C-45D0-B302-5611C523ACA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98" name="Text Box 241">
          <a:extLst>
            <a:ext uri="{FF2B5EF4-FFF2-40B4-BE49-F238E27FC236}">
              <a16:creationId xmlns:a16="http://schemas.microsoft.com/office/drawing/2014/main" id="{EA5AF07F-004F-42AE-BC30-FF163424DA0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299" name="Text Box 242">
          <a:extLst>
            <a:ext uri="{FF2B5EF4-FFF2-40B4-BE49-F238E27FC236}">
              <a16:creationId xmlns:a16="http://schemas.microsoft.com/office/drawing/2014/main" id="{535E8945-E38F-4BB9-B9B3-09922E71C32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00" name="Text Box 243">
          <a:extLst>
            <a:ext uri="{FF2B5EF4-FFF2-40B4-BE49-F238E27FC236}">
              <a16:creationId xmlns:a16="http://schemas.microsoft.com/office/drawing/2014/main" id="{45D61C75-3C58-4D40-828B-61829F40905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01" name="Text Box 244">
          <a:extLst>
            <a:ext uri="{FF2B5EF4-FFF2-40B4-BE49-F238E27FC236}">
              <a16:creationId xmlns:a16="http://schemas.microsoft.com/office/drawing/2014/main" id="{34526B98-4AAA-4877-9041-8595662BC59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02" name="Text Box 245">
          <a:extLst>
            <a:ext uri="{FF2B5EF4-FFF2-40B4-BE49-F238E27FC236}">
              <a16:creationId xmlns:a16="http://schemas.microsoft.com/office/drawing/2014/main" id="{EE84EB43-EB8C-452C-A4CB-4C8A5EAD7CA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03" name="Text Box 246">
          <a:extLst>
            <a:ext uri="{FF2B5EF4-FFF2-40B4-BE49-F238E27FC236}">
              <a16:creationId xmlns:a16="http://schemas.microsoft.com/office/drawing/2014/main" id="{0CA345F9-AF8B-4BA4-93B5-D604E420EFB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04" name="Text Box 247">
          <a:extLst>
            <a:ext uri="{FF2B5EF4-FFF2-40B4-BE49-F238E27FC236}">
              <a16:creationId xmlns:a16="http://schemas.microsoft.com/office/drawing/2014/main" id="{A566018B-5946-4931-A2E2-724AFBD83EF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05" name="Text Box 248">
          <a:extLst>
            <a:ext uri="{FF2B5EF4-FFF2-40B4-BE49-F238E27FC236}">
              <a16:creationId xmlns:a16="http://schemas.microsoft.com/office/drawing/2014/main" id="{E0423F93-187A-413F-90C2-7E6FFF7BE00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06" name="Text Box 249">
          <a:extLst>
            <a:ext uri="{FF2B5EF4-FFF2-40B4-BE49-F238E27FC236}">
              <a16:creationId xmlns:a16="http://schemas.microsoft.com/office/drawing/2014/main" id="{13E7E609-F13B-4710-A68A-82CEE2DFC74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07" name="Text Box 250">
          <a:extLst>
            <a:ext uri="{FF2B5EF4-FFF2-40B4-BE49-F238E27FC236}">
              <a16:creationId xmlns:a16="http://schemas.microsoft.com/office/drawing/2014/main" id="{CC6D6EDF-FB92-4B4B-9CF8-9004126DC8A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08" name="Text Box 251">
          <a:extLst>
            <a:ext uri="{FF2B5EF4-FFF2-40B4-BE49-F238E27FC236}">
              <a16:creationId xmlns:a16="http://schemas.microsoft.com/office/drawing/2014/main" id="{6F4AD1D9-694D-4F9B-88A9-2E2A0910E27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09" name="Text Box 252">
          <a:extLst>
            <a:ext uri="{FF2B5EF4-FFF2-40B4-BE49-F238E27FC236}">
              <a16:creationId xmlns:a16="http://schemas.microsoft.com/office/drawing/2014/main" id="{2EF4CEC0-B7C4-4ADF-B3CD-91384BA4A49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10" name="Text Box 253">
          <a:extLst>
            <a:ext uri="{FF2B5EF4-FFF2-40B4-BE49-F238E27FC236}">
              <a16:creationId xmlns:a16="http://schemas.microsoft.com/office/drawing/2014/main" id="{AE4C4B9D-79F6-4D7A-AC18-66B2320A75E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11" name="Text Box 254">
          <a:extLst>
            <a:ext uri="{FF2B5EF4-FFF2-40B4-BE49-F238E27FC236}">
              <a16:creationId xmlns:a16="http://schemas.microsoft.com/office/drawing/2014/main" id="{B011E9B8-0FB4-4544-9DD8-743399D7A40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12" name="Text Box 256">
          <a:extLst>
            <a:ext uri="{FF2B5EF4-FFF2-40B4-BE49-F238E27FC236}">
              <a16:creationId xmlns:a16="http://schemas.microsoft.com/office/drawing/2014/main" id="{CE14C3C8-1F34-40B4-8626-5C9FA7DFEDB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13" name="Text Box 257">
          <a:extLst>
            <a:ext uri="{FF2B5EF4-FFF2-40B4-BE49-F238E27FC236}">
              <a16:creationId xmlns:a16="http://schemas.microsoft.com/office/drawing/2014/main" id="{0403A238-9542-4B41-88F8-53CB9BF9E3C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14" name="Text Box 258">
          <a:extLst>
            <a:ext uri="{FF2B5EF4-FFF2-40B4-BE49-F238E27FC236}">
              <a16:creationId xmlns:a16="http://schemas.microsoft.com/office/drawing/2014/main" id="{FF29E09B-7F7D-4119-B7B6-756F49250C3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15" name="Text Box 260">
          <a:extLst>
            <a:ext uri="{FF2B5EF4-FFF2-40B4-BE49-F238E27FC236}">
              <a16:creationId xmlns:a16="http://schemas.microsoft.com/office/drawing/2014/main" id="{FA4A1CD4-561C-45D0-88B6-36EFCBF47C2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16" name="Text Box 261">
          <a:extLst>
            <a:ext uri="{FF2B5EF4-FFF2-40B4-BE49-F238E27FC236}">
              <a16:creationId xmlns:a16="http://schemas.microsoft.com/office/drawing/2014/main" id="{7ED17948-B788-4A2D-9642-B055B1927BC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17" name="Text Box 262">
          <a:extLst>
            <a:ext uri="{FF2B5EF4-FFF2-40B4-BE49-F238E27FC236}">
              <a16:creationId xmlns:a16="http://schemas.microsoft.com/office/drawing/2014/main" id="{701ACB66-7604-4A7E-8C53-D9544AB343D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18" name="Text Box 263">
          <a:extLst>
            <a:ext uri="{FF2B5EF4-FFF2-40B4-BE49-F238E27FC236}">
              <a16:creationId xmlns:a16="http://schemas.microsoft.com/office/drawing/2014/main" id="{2B3F4B75-1927-4B60-847F-B9B3329B507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19" name="Text Box 264">
          <a:extLst>
            <a:ext uri="{FF2B5EF4-FFF2-40B4-BE49-F238E27FC236}">
              <a16:creationId xmlns:a16="http://schemas.microsoft.com/office/drawing/2014/main" id="{B590DBAF-6E2D-4091-A130-7BB2D0B9704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20" name="Text Box 266">
          <a:extLst>
            <a:ext uri="{FF2B5EF4-FFF2-40B4-BE49-F238E27FC236}">
              <a16:creationId xmlns:a16="http://schemas.microsoft.com/office/drawing/2014/main" id="{B58FAC2F-E4D0-4273-B122-A953C897059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21" name="Text Box 267">
          <a:extLst>
            <a:ext uri="{FF2B5EF4-FFF2-40B4-BE49-F238E27FC236}">
              <a16:creationId xmlns:a16="http://schemas.microsoft.com/office/drawing/2014/main" id="{1D49686B-1AE6-43D8-A296-CECAB4A2D31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22" name="Text Box 268">
          <a:extLst>
            <a:ext uri="{FF2B5EF4-FFF2-40B4-BE49-F238E27FC236}">
              <a16:creationId xmlns:a16="http://schemas.microsoft.com/office/drawing/2014/main" id="{691EDF78-712F-42A9-A3C5-645A89954EF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23" name="Text Box 270">
          <a:extLst>
            <a:ext uri="{FF2B5EF4-FFF2-40B4-BE49-F238E27FC236}">
              <a16:creationId xmlns:a16="http://schemas.microsoft.com/office/drawing/2014/main" id="{44CA700F-8878-4D77-B411-5807C2D5E04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24" name="Text Box 271">
          <a:extLst>
            <a:ext uri="{FF2B5EF4-FFF2-40B4-BE49-F238E27FC236}">
              <a16:creationId xmlns:a16="http://schemas.microsoft.com/office/drawing/2014/main" id="{CACD8784-BE88-485D-9234-4BB99A51AB4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25" name="Text Box 272">
          <a:extLst>
            <a:ext uri="{FF2B5EF4-FFF2-40B4-BE49-F238E27FC236}">
              <a16:creationId xmlns:a16="http://schemas.microsoft.com/office/drawing/2014/main" id="{FB446C35-8E51-4319-8205-F2B069879BF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26" name="Text Box 273">
          <a:extLst>
            <a:ext uri="{FF2B5EF4-FFF2-40B4-BE49-F238E27FC236}">
              <a16:creationId xmlns:a16="http://schemas.microsoft.com/office/drawing/2014/main" id="{07B5771B-5E32-4A28-B341-432F77489E5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27" name="Text Box 274">
          <a:extLst>
            <a:ext uri="{FF2B5EF4-FFF2-40B4-BE49-F238E27FC236}">
              <a16:creationId xmlns:a16="http://schemas.microsoft.com/office/drawing/2014/main" id="{CBBB23B5-E324-4E6F-B50A-E965E86E894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28" name="Text Box 276">
          <a:extLst>
            <a:ext uri="{FF2B5EF4-FFF2-40B4-BE49-F238E27FC236}">
              <a16:creationId xmlns:a16="http://schemas.microsoft.com/office/drawing/2014/main" id="{DFAC92FF-9CCC-4CF9-930F-9469B497449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29" name="Text Box 277">
          <a:extLst>
            <a:ext uri="{FF2B5EF4-FFF2-40B4-BE49-F238E27FC236}">
              <a16:creationId xmlns:a16="http://schemas.microsoft.com/office/drawing/2014/main" id="{FD0AFCBE-0930-4348-B08F-7F09043061E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330" name="Text Box 278">
          <a:extLst>
            <a:ext uri="{FF2B5EF4-FFF2-40B4-BE49-F238E27FC236}">
              <a16:creationId xmlns:a16="http://schemas.microsoft.com/office/drawing/2014/main" id="{CAB147F7-9374-4DCE-ABFB-349C7E7CD4A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31" name="Text Box 102">
          <a:extLst>
            <a:ext uri="{FF2B5EF4-FFF2-40B4-BE49-F238E27FC236}">
              <a16:creationId xmlns:a16="http://schemas.microsoft.com/office/drawing/2014/main" id="{FB650862-C1C5-41E4-89A4-D5FBFE83C02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32" name="Text Box 103">
          <a:extLst>
            <a:ext uri="{FF2B5EF4-FFF2-40B4-BE49-F238E27FC236}">
              <a16:creationId xmlns:a16="http://schemas.microsoft.com/office/drawing/2014/main" id="{06D3C419-BEAA-4612-A698-1445493A27B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33" name="Text Box 104">
          <a:extLst>
            <a:ext uri="{FF2B5EF4-FFF2-40B4-BE49-F238E27FC236}">
              <a16:creationId xmlns:a16="http://schemas.microsoft.com/office/drawing/2014/main" id="{6CFE65FF-7D78-4F39-9BE1-1D55E9A413D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34" name="Text Box 118">
          <a:extLst>
            <a:ext uri="{FF2B5EF4-FFF2-40B4-BE49-F238E27FC236}">
              <a16:creationId xmlns:a16="http://schemas.microsoft.com/office/drawing/2014/main" id="{2971BD35-678A-441D-85AD-9EFFC3CE555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35" name="Text Box 119">
          <a:extLst>
            <a:ext uri="{FF2B5EF4-FFF2-40B4-BE49-F238E27FC236}">
              <a16:creationId xmlns:a16="http://schemas.microsoft.com/office/drawing/2014/main" id="{3B13CC57-098B-4909-89DE-F297C9CF372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36" name="Text Box 139">
          <a:extLst>
            <a:ext uri="{FF2B5EF4-FFF2-40B4-BE49-F238E27FC236}">
              <a16:creationId xmlns:a16="http://schemas.microsoft.com/office/drawing/2014/main" id="{1B8DF267-F6FF-43C0-A9E8-22D2095BB96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37" name="Text Box 140">
          <a:extLst>
            <a:ext uri="{FF2B5EF4-FFF2-40B4-BE49-F238E27FC236}">
              <a16:creationId xmlns:a16="http://schemas.microsoft.com/office/drawing/2014/main" id="{EF159B0B-837F-46FB-96F6-A17A9E5751B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38" name="Text Box 141">
          <a:extLst>
            <a:ext uri="{FF2B5EF4-FFF2-40B4-BE49-F238E27FC236}">
              <a16:creationId xmlns:a16="http://schemas.microsoft.com/office/drawing/2014/main" id="{DBD6D3AD-BB99-4FAA-8024-81F8DF8966E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39" name="Text Box 102">
          <a:extLst>
            <a:ext uri="{FF2B5EF4-FFF2-40B4-BE49-F238E27FC236}">
              <a16:creationId xmlns:a16="http://schemas.microsoft.com/office/drawing/2014/main" id="{5D08CE87-CF87-4ABA-81DE-14DB9A5AEF8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40" name="Text Box 103">
          <a:extLst>
            <a:ext uri="{FF2B5EF4-FFF2-40B4-BE49-F238E27FC236}">
              <a16:creationId xmlns:a16="http://schemas.microsoft.com/office/drawing/2014/main" id="{5C60034F-8F54-40B3-947D-D2BB563099A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41" name="Text Box 104">
          <a:extLst>
            <a:ext uri="{FF2B5EF4-FFF2-40B4-BE49-F238E27FC236}">
              <a16:creationId xmlns:a16="http://schemas.microsoft.com/office/drawing/2014/main" id="{8CDF29F3-D754-48D0-8374-45BDEC373E3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42" name="Text Box 118">
          <a:extLst>
            <a:ext uri="{FF2B5EF4-FFF2-40B4-BE49-F238E27FC236}">
              <a16:creationId xmlns:a16="http://schemas.microsoft.com/office/drawing/2014/main" id="{326874E9-2562-4186-96E2-0AD7E179960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43" name="Text Box 119">
          <a:extLst>
            <a:ext uri="{FF2B5EF4-FFF2-40B4-BE49-F238E27FC236}">
              <a16:creationId xmlns:a16="http://schemas.microsoft.com/office/drawing/2014/main" id="{6C08B2CD-DF9E-4DAF-8F6F-5A44BA16764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44" name="Text Box 139">
          <a:extLst>
            <a:ext uri="{FF2B5EF4-FFF2-40B4-BE49-F238E27FC236}">
              <a16:creationId xmlns:a16="http://schemas.microsoft.com/office/drawing/2014/main" id="{75CF41ED-B3D6-4C4B-976B-DD41F28EDE1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45" name="Text Box 140">
          <a:extLst>
            <a:ext uri="{FF2B5EF4-FFF2-40B4-BE49-F238E27FC236}">
              <a16:creationId xmlns:a16="http://schemas.microsoft.com/office/drawing/2014/main" id="{78EFA65D-C18E-476B-8A10-43C40BEDA77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46" name="Text Box 141">
          <a:extLst>
            <a:ext uri="{FF2B5EF4-FFF2-40B4-BE49-F238E27FC236}">
              <a16:creationId xmlns:a16="http://schemas.microsoft.com/office/drawing/2014/main" id="{82566C51-D8D2-430E-80F4-0C4E3B19E1D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47" name="Text Box 102">
          <a:extLst>
            <a:ext uri="{FF2B5EF4-FFF2-40B4-BE49-F238E27FC236}">
              <a16:creationId xmlns:a16="http://schemas.microsoft.com/office/drawing/2014/main" id="{A85E04C0-4550-4777-B5B2-0E56977974F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48" name="Text Box 103">
          <a:extLst>
            <a:ext uri="{FF2B5EF4-FFF2-40B4-BE49-F238E27FC236}">
              <a16:creationId xmlns:a16="http://schemas.microsoft.com/office/drawing/2014/main" id="{D973DFFF-7BBD-4855-BD5C-E5EC8689B3E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49" name="Text Box 104">
          <a:extLst>
            <a:ext uri="{FF2B5EF4-FFF2-40B4-BE49-F238E27FC236}">
              <a16:creationId xmlns:a16="http://schemas.microsoft.com/office/drawing/2014/main" id="{B5977A13-796F-400E-B4FA-586C1450FB9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50" name="Text Box 118">
          <a:extLst>
            <a:ext uri="{FF2B5EF4-FFF2-40B4-BE49-F238E27FC236}">
              <a16:creationId xmlns:a16="http://schemas.microsoft.com/office/drawing/2014/main" id="{D5280479-A39B-4A96-9C35-413C9697441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51" name="Text Box 119">
          <a:extLst>
            <a:ext uri="{FF2B5EF4-FFF2-40B4-BE49-F238E27FC236}">
              <a16:creationId xmlns:a16="http://schemas.microsoft.com/office/drawing/2014/main" id="{79E160F5-C882-4491-86F3-966644EABB8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52" name="Text Box 139">
          <a:extLst>
            <a:ext uri="{FF2B5EF4-FFF2-40B4-BE49-F238E27FC236}">
              <a16:creationId xmlns:a16="http://schemas.microsoft.com/office/drawing/2014/main" id="{8F9E78A6-816D-4B04-A63D-0171E3CB293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53" name="Text Box 140">
          <a:extLst>
            <a:ext uri="{FF2B5EF4-FFF2-40B4-BE49-F238E27FC236}">
              <a16:creationId xmlns:a16="http://schemas.microsoft.com/office/drawing/2014/main" id="{00A286AA-C39C-4F0A-BF71-EDA52C99173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54" name="Text Box 141">
          <a:extLst>
            <a:ext uri="{FF2B5EF4-FFF2-40B4-BE49-F238E27FC236}">
              <a16:creationId xmlns:a16="http://schemas.microsoft.com/office/drawing/2014/main" id="{42457A34-125F-4046-8AEC-EAAA2AC9353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55" name="Text Box 80">
          <a:extLst>
            <a:ext uri="{FF2B5EF4-FFF2-40B4-BE49-F238E27FC236}">
              <a16:creationId xmlns:a16="http://schemas.microsoft.com/office/drawing/2014/main" id="{834BC470-52C1-41D5-972D-5A625ABAD90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56" name="Text Box 97">
          <a:extLst>
            <a:ext uri="{FF2B5EF4-FFF2-40B4-BE49-F238E27FC236}">
              <a16:creationId xmlns:a16="http://schemas.microsoft.com/office/drawing/2014/main" id="{89B286B1-0118-4652-9CDE-BC31A45EB6A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57" name="Text Box 99">
          <a:extLst>
            <a:ext uri="{FF2B5EF4-FFF2-40B4-BE49-F238E27FC236}">
              <a16:creationId xmlns:a16="http://schemas.microsoft.com/office/drawing/2014/main" id="{AB5A914C-E5C8-466B-A6B2-33D95519A89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58" name="Text Box 102">
          <a:extLst>
            <a:ext uri="{FF2B5EF4-FFF2-40B4-BE49-F238E27FC236}">
              <a16:creationId xmlns:a16="http://schemas.microsoft.com/office/drawing/2014/main" id="{F9AD1AEE-8220-4103-9E6B-0B8683EB5F6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59" name="Text Box 103">
          <a:extLst>
            <a:ext uri="{FF2B5EF4-FFF2-40B4-BE49-F238E27FC236}">
              <a16:creationId xmlns:a16="http://schemas.microsoft.com/office/drawing/2014/main" id="{9BADE6AC-A43F-4537-84FE-0B35CA5EAF2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60" name="Text Box 104">
          <a:extLst>
            <a:ext uri="{FF2B5EF4-FFF2-40B4-BE49-F238E27FC236}">
              <a16:creationId xmlns:a16="http://schemas.microsoft.com/office/drawing/2014/main" id="{2EC3FDC1-3434-4667-A60D-FA3DED646B2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61" name="Text Box 118">
          <a:extLst>
            <a:ext uri="{FF2B5EF4-FFF2-40B4-BE49-F238E27FC236}">
              <a16:creationId xmlns:a16="http://schemas.microsoft.com/office/drawing/2014/main" id="{305BAE48-A751-4EC0-9B4B-27D384BBB46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62" name="Text Box 119">
          <a:extLst>
            <a:ext uri="{FF2B5EF4-FFF2-40B4-BE49-F238E27FC236}">
              <a16:creationId xmlns:a16="http://schemas.microsoft.com/office/drawing/2014/main" id="{CF01F6CA-C3B3-4C60-805F-44DEC391182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63" name="Text Box 139">
          <a:extLst>
            <a:ext uri="{FF2B5EF4-FFF2-40B4-BE49-F238E27FC236}">
              <a16:creationId xmlns:a16="http://schemas.microsoft.com/office/drawing/2014/main" id="{7D11906E-7EE5-4E32-BD46-9509AC9767C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64" name="Text Box 140">
          <a:extLst>
            <a:ext uri="{FF2B5EF4-FFF2-40B4-BE49-F238E27FC236}">
              <a16:creationId xmlns:a16="http://schemas.microsoft.com/office/drawing/2014/main" id="{C6DB6F46-CFF9-4BD4-AC25-22882585180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65" name="Text Box 141">
          <a:extLst>
            <a:ext uri="{FF2B5EF4-FFF2-40B4-BE49-F238E27FC236}">
              <a16:creationId xmlns:a16="http://schemas.microsoft.com/office/drawing/2014/main" id="{FE370BEA-A71C-4985-B3F7-4FC3B1A8F06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66" name="Text Box 80">
          <a:extLst>
            <a:ext uri="{FF2B5EF4-FFF2-40B4-BE49-F238E27FC236}">
              <a16:creationId xmlns:a16="http://schemas.microsoft.com/office/drawing/2014/main" id="{8959B093-AD23-412B-8050-476B59C15CC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67" name="Text Box 97">
          <a:extLst>
            <a:ext uri="{FF2B5EF4-FFF2-40B4-BE49-F238E27FC236}">
              <a16:creationId xmlns:a16="http://schemas.microsoft.com/office/drawing/2014/main" id="{DBE485BB-99E8-4FFA-B9FA-A9826E0E077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68" name="Text Box 99">
          <a:extLst>
            <a:ext uri="{FF2B5EF4-FFF2-40B4-BE49-F238E27FC236}">
              <a16:creationId xmlns:a16="http://schemas.microsoft.com/office/drawing/2014/main" id="{C7C37E79-71EA-4926-81D1-502379CACFD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69" name="Text Box 102">
          <a:extLst>
            <a:ext uri="{FF2B5EF4-FFF2-40B4-BE49-F238E27FC236}">
              <a16:creationId xmlns:a16="http://schemas.microsoft.com/office/drawing/2014/main" id="{5090A227-C8C1-47EA-B2B3-BDCF8D39904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70" name="Text Box 103">
          <a:extLst>
            <a:ext uri="{FF2B5EF4-FFF2-40B4-BE49-F238E27FC236}">
              <a16:creationId xmlns:a16="http://schemas.microsoft.com/office/drawing/2014/main" id="{103D9D74-DEAC-4D71-9B8C-2172D697898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71" name="Text Box 104">
          <a:extLst>
            <a:ext uri="{FF2B5EF4-FFF2-40B4-BE49-F238E27FC236}">
              <a16:creationId xmlns:a16="http://schemas.microsoft.com/office/drawing/2014/main" id="{3DE5080D-DAE9-41E9-B224-7C4930BA4A1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72" name="Text Box 118">
          <a:extLst>
            <a:ext uri="{FF2B5EF4-FFF2-40B4-BE49-F238E27FC236}">
              <a16:creationId xmlns:a16="http://schemas.microsoft.com/office/drawing/2014/main" id="{CCF8EE8B-554E-4256-B891-261670E9511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73" name="Text Box 119">
          <a:extLst>
            <a:ext uri="{FF2B5EF4-FFF2-40B4-BE49-F238E27FC236}">
              <a16:creationId xmlns:a16="http://schemas.microsoft.com/office/drawing/2014/main" id="{DFA17F1C-F28B-4B09-A7A9-22E3D74A9EE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74" name="Text Box 139">
          <a:extLst>
            <a:ext uri="{FF2B5EF4-FFF2-40B4-BE49-F238E27FC236}">
              <a16:creationId xmlns:a16="http://schemas.microsoft.com/office/drawing/2014/main" id="{66876A34-47F2-4786-9F23-E026ED8C095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75" name="Text Box 140">
          <a:extLst>
            <a:ext uri="{FF2B5EF4-FFF2-40B4-BE49-F238E27FC236}">
              <a16:creationId xmlns:a16="http://schemas.microsoft.com/office/drawing/2014/main" id="{F1E40FD6-E6EC-4DA6-BB5A-AC6FA7FB1A8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76" name="Text Box 141">
          <a:extLst>
            <a:ext uri="{FF2B5EF4-FFF2-40B4-BE49-F238E27FC236}">
              <a16:creationId xmlns:a16="http://schemas.microsoft.com/office/drawing/2014/main" id="{A61910FD-0327-49E1-BFE8-304E96FE60D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77" name="Text Box 80">
          <a:extLst>
            <a:ext uri="{FF2B5EF4-FFF2-40B4-BE49-F238E27FC236}">
              <a16:creationId xmlns:a16="http://schemas.microsoft.com/office/drawing/2014/main" id="{7627624B-4E24-4BB4-B8FE-569B8B0DF08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78" name="Text Box 97">
          <a:extLst>
            <a:ext uri="{FF2B5EF4-FFF2-40B4-BE49-F238E27FC236}">
              <a16:creationId xmlns:a16="http://schemas.microsoft.com/office/drawing/2014/main" id="{33A5257B-C365-4AE3-B36C-1AFEE6BD768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79" name="Text Box 99">
          <a:extLst>
            <a:ext uri="{FF2B5EF4-FFF2-40B4-BE49-F238E27FC236}">
              <a16:creationId xmlns:a16="http://schemas.microsoft.com/office/drawing/2014/main" id="{3E952D5C-68C9-46FA-BB8E-9C9300852A7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80" name="Text Box 102">
          <a:extLst>
            <a:ext uri="{FF2B5EF4-FFF2-40B4-BE49-F238E27FC236}">
              <a16:creationId xmlns:a16="http://schemas.microsoft.com/office/drawing/2014/main" id="{8C00A365-81ED-4861-8470-97BF1911997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81" name="Text Box 103">
          <a:extLst>
            <a:ext uri="{FF2B5EF4-FFF2-40B4-BE49-F238E27FC236}">
              <a16:creationId xmlns:a16="http://schemas.microsoft.com/office/drawing/2014/main" id="{8339470B-FD98-4799-8A0D-BDA44375D24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82" name="Text Box 104">
          <a:extLst>
            <a:ext uri="{FF2B5EF4-FFF2-40B4-BE49-F238E27FC236}">
              <a16:creationId xmlns:a16="http://schemas.microsoft.com/office/drawing/2014/main" id="{0184482D-7BC7-4EE5-893A-17B58B21835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83" name="Text Box 118">
          <a:extLst>
            <a:ext uri="{FF2B5EF4-FFF2-40B4-BE49-F238E27FC236}">
              <a16:creationId xmlns:a16="http://schemas.microsoft.com/office/drawing/2014/main" id="{B013571F-F878-446D-870D-67D427D5C80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84" name="Text Box 119">
          <a:extLst>
            <a:ext uri="{FF2B5EF4-FFF2-40B4-BE49-F238E27FC236}">
              <a16:creationId xmlns:a16="http://schemas.microsoft.com/office/drawing/2014/main" id="{9C5FA2BD-7DE2-44F7-90F4-B00AECCD9F2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85" name="Text Box 139">
          <a:extLst>
            <a:ext uri="{FF2B5EF4-FFF2-40B4-BE49-F238E27FC236}">
              <a16:creationId xmlns:a16="http://schemas.microsoft.com/office/drawing/2014/main" id="{44A5A584-7F24-4040-BE73-1EF81DC49BD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86" name="Text Box 140">
          <a:extLst>
            <a:ext uri="{FF2B5EF4-FFF2-40B4-BE49-F238E27FC236}">
              <a16:creationId xmlns:a16="http://schemas.microsoft.com/office/drawing/2014/main" id="{ACC62B79-5E02-4EB6-83F2-4814FF0A06F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387" name="Text Box 141">
          <a:extLst>
            <a:ext uri="{FF2B5EF4-FFF2-40B4-BE49-F238E27FC236}">
              <a16:creationId xmlns:a16="http://schemas.microsoft.com/office/drawing/2014/main" id="{216D10AD-FAE2-4AE8-ABEA-D289331F464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388" name="Text Box 80">
          <a:extLst>
            <a:ext uri="{FF2B5EF4-FFF2-40B4-BE49-F238E27FC236}">
              <a16:creationId xmlns:a16="http://schemas.microsoft.com/office/drawing/2014/main" id="{47489B30-8489-4267-AB7D-6C9B7FAF3A5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389" name="Text Box 97">
          <a:extLst>
            <a:ext uri="{FF2B5EF4-FFF2-40B4-BE49-F238E27FC236}">
              <a16:creationId xmlns:a16="http://schemas.microsoft.com/office/drawing/2014/main" id="{2B413C57-D21C-4BB6-BA7F-06333BC93BA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390" name="Text Box 99">
          <a:extLst>
            <a:ext uri="{FF2B5EF4-FFF2-40B4-BE49-F238E27FC236}">
              <a16:creationId xmlns:a16="http://schemas.microsoft.com/office/drawing/2014/main" id="{191A2DA3-2E6F-464A-9484-411170C5C6B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391" name="Text Box 102">
          <a:extLst>
            <a:ext uri="{FF2B5EF4-FFF2-40B4-BE49-F238E27FC236}">
              <a16:creationId xmlns:a16="http://schemas.microsoft.com/office/drawing/2014/main" id="{B123BE98-BC88-4584-A1FA-D9DCE623F01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392" name="Text Box 103">
          <a:extLst>
            <a:ext uri="{FF2B5EF4-FFF2-40B4-BE49-F238E27FC236}">
              <a16:creationId xmlns:a16="http://schemas.microsoft.com/office/drawing/2014/main" id="{C513FFEB-A7A1-4C95-9C09-4FF5A2FAC39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393" name="Text Box 104">
          <a:extLst>
            <a:ext uri="{FF2B5EF4-FFF2-40B4-BE49-F238E27FC236}">
              <a16:creationId xmlns:a16="http://schemas.microsoft.com/office/drawing/2014/main" id="{7F72E391-A3AC-47E6-ADA7-A1F29A97631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394" name="Text Box 107">
          <a:extLst>
            <a:ext uri="{FF2B5EF4-FFF2-40B4-BE49-F238E27FC236}">
              <a16:creationId xmlns:a16="http://schemas.microsoft.com/office/drawing/2014/main" id="{6089F38A-F597-4A3B-8310-0DA680EA513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395" name="Text Box 108">
          <a:extLst>
            <a:ext uri="{FF2B5EF4-FFF2-40B4-BE49-F238E27FC236}">
              <a16:creationId xmlns:a16="http://schemas.microsoft.com/office/drawing/2014/main" id="{C7C8BAE2-12CC-4C9D-BF5F-718FB874C16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396" name="Text Box 109">
          <a:extLst>
            <a:ext uri="{FF2B5EF4-FFF2-40B4-BE49-F238E27FC236}">
              <a16:creationId xmlns:a16="http://schemas.microsoft.com/office/drawing/2014/main" id="{E60F4DDB-AB75-4B33-98C8-AF706D991FB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397" name="Text Box 112">
          <a:extLst>
            <a:ext uri="{FF2B5EF4-FFF2-40B4-BE49-F238E27FC236}">
              <a16:creationId xmlns:a16="http://schemas.microsoft.com/office/drawing/2014/main" id="{DF6BF842-6038-43FC-B545-4B296542C0D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398" name="Text Box 113">
          <a:extLst>
            <a:ext uri="{FF2B5EF4-FFF2-40B4-BE49-F238E27FC236}">
              <a16:creationId xmlns:a16="http://schemas.microsoft.com/office/drawing/2014/main" id="{D9468812-435E-4973-91A9-5DDBEDB18FE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399" name="Text Box 114">
          <a:extLst>
            <a:ext uri="{FF2B5EF4-FFF2-40B4-BE49-F238E27FC236}">
              <a16:creationId xmlns:a16="http://schemas.microsoft.com/office/drawing/2014/main" id="{5812799F-552D-4D8D-AC52-42AC3E9FF07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00" name="Text Box 118">
          <a:extLst>
            <a:ext uri="{FF2B5EF4-FFF2-40B4-BE49-F238E27FC236}">
              <a16:creationId xmlns:a16="http://schemas.microsoft.com/office/drawing/2014/main" id="{8223E29C-0D3B-4AF8-808C-01886D8A55D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01" name="Text Box 119">
          <a:extLst>
            <a:ext uri="{FF2B5EF4-FFF2-40B4-BE49-F238E27FC236}">
              <a16:creationId xmlns:a16="http://schemas.microsoft.com/office/drawing/2014/main" id="{D6C46D9B-1C4A-4BCE-8625-0FDAF948DB9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402" name="Text Box 122">
          <a:extLst>
            <a:ext uri="{FF2B5EF4-FFF2-40B4-BE49-F238E27FC236}">
              <a16:creationId xmlns:a16="http://schemas.microsoft.com/office/drawing/2014/main" id="{01B08255-097A-4577-A061-4C1264F320D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403" name="Text Box 123">
          <a:extLst>
            <a:ext uri="{FF2B5EF4-FFF2-40B4-BE49-F238E27FC236}">
              <a16:creationId xmlns:a16="http://schemas.microsoft.com/office/drawing/2014/main" id="{3CECDEE5-901B-4AC1-99D3-5D141B28847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404" name="Text Box 124">
          <a:extLst>
            <a:ext uri="{FF2B5EF4-FFF2-40B4-BE49-F238E27FC236}">
              <a16:creationId xmlns:a16="http://schemas.microsoft.com/office/drawing/2014/main" id="{D1E419E2-A7EA-4FC6-A340-C1BE3B3D02D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405" name="Text Box 126">
          <a:extLst>
            <a:ext uri="{FF2B5EF4-FFF2-40B4-BE49-F238E27FC236}">
              <a16:creationId xmlns:a16="http://schemas.microsoft.com/office/drawing/2014/main" id="{BAF40385-E509-4DD6-9D45-E50DCD07073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406" name="Text Box 127">
          <a:extLst>
            <a:ext uri="{FF2B5EF4-FFF2-40B4-BE49-F238E27FC236}">
              <a16:creationId xmlns:a16="http://schemas.microsoft.com/office/drawing/2014/main" id="{B967CA4C-0E55-4832-8DD6-B9DC50C4A61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407" name="Text Box 128">
          <a:extLst>
            <a:ext uri="{FF2B5EF4-FFF2-40B4-BE49-F238E27FC236}">
              <a16:creationId xmlns:a16="http://schemas.microsoft.com/office/drawing/2014/main" id="{28281E11-44B6-4760-9B83-50309FDD05B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08" name="Text Box 130">
          <a:extLst>
            <a:ext uri="{FF2B5EF4-FFF2-40B4-BE49-F238E27FC236}">
              <a16:creationId xmlns:a16="http://schemas.microsoft.com/office/drawing/2014/main" id="{8913D50C-25A2-440B-96A1-149325A8385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09" name="Text Box 131">
          <a:extLst>
            <a:ext uri="{FF2B5EF4-FFF2-40B4-BE49-F238E27FC236}">
              <a16:creationId xmlns:a16="http://schemas.microsoft.com/office/drawing/2014/main" id="{AF104ABE-A3C7-4D79-8D29-C3D07CBA42C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10" name="Text Box 132">
          <a:extLst>
            <a:ext uri="{FF2B5EF4-FFF2-40B4-BE49-F238E27FC236}">
              <a16:creationId xmlns:a16="http://schemas.microsoft.com/office/drawing/2014/main" id="{296C4594-4246-4C68-84E8-CD0F79D1D75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11" name="Text Box 134">
          <a:extLst>
            <a:ext uri="{FF2B5EF4-FFF2-40B4-BE49-F238E27FC236}">
              <a16:creationId xmlns:a16="http://schemas.microsoft.com/office/drawing/2014/main" id="{A6BBD875-E3C7-4664-A4C7-DAF80ADCAF9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12" name="Text Box 135">
          <a:extLst>
            <a:ext uri="{FF2B5EF4-FFF2-40B4-BE49-F238E27FC236}">
              <a16:creationId xmlns:a16="http://schemas.microsoft.com/office/drawing/2014/main" id="{1F50BF71-6A39-4D33-9362-4E88EC89412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13" name="Text Box 136">
          <a:extLst>
            <a:ext uri="{FF2B5EF4-FFF2-40B4-BE49-F238E27FC236}">
              <a16:creationId xmlns:a16="http://schemas.microsoft.com/office/drawing/2014/main" id="{A4934E5D-60A3-4847-B27E-909D1833532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14" name="Text Box 139">
          <a:extLst>
            <a:ext uri="{FF2B5EF4-FFF2-40B4-BE49-F238E27FC236}">
              <a16:creationId xmlns:a16="http://schemas.microsoft.com/office/drawing/2014/main" id="{B143DCB0-2EEB-4745-94DD-52D63C39B86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15" name="Text Box 140">
          <a:extLst>
            <a:ext uri="{FF2B5EF4-FFF2-40B4-BE49-F238E27FC236}">
              <a16:creationId xmlns:a16="http://schemas.microsoft.com/office/drawing/2014/main" id="{A01AFA3B-EC23-4B7B-BB10-7810DC96CB2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16" name="Text Box 141">
          <a:extLst>
            <a:ext uri="{FF2B5EF4-FFF2-40B4-BE49-F238E27FC236}">
              <a16:creationId xmlns:a16="http://schemas.microsoft.com/office/drawing/2014/main" id="{8EAEDD63-4D82-4067-BEB2-D0664070C99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417" name="Text Box 143">
          <a:extLst>
            <a:ext uri="{FF2B5EF4-FFF2-40B4-BE49-F238E27FC236}">
              <a16:creationId xmlns:a16="http://schemas.microsoft.com/office/drawing/2014/main" id="{8E3C0B6F-7239-4E5D-90EA-7AFA4D8F97D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418" name="Text Box 144">
          <a:extLst>
            <a:ext uri="{FF2B5EF4-FFF2-40B4-BE49-F238E27FC236}">
              <a16:creationId xmlns:a16="http://schemas.microsoft.com/office/drawing/2014/main" id="{B26ED7ED-7F4E-441A-BD85-468D2FAC794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419" name="Text Box 145">
          <a:extLst>
            <a:ext uri="{FF2B5EF4-FFF2-40B4-BE49-F238E27FC236}">
              <a16:creationId xmlns:a16="http://schemas.microsoft.com/office/drawing/2014/main" id="{408DAA61-5E6C-4967-9B5F-23AE552AC39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420" name="Text Box 146">
          <a:extLst>
            <a:ext uri="{FF2B5EF4-FFF2-40B4-BE49-F238E27FC236}">
              <a16:creationId xmlns:a16="http://schemas.microsoft.com/office/drawing/2014/main" id="{46FBF9EE-7D44-4C69-B13C-46BDCDF5A24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421" name="Text Box 147">
          <a:extLst>
            <a:ext uri="{FF2B5EF4-FFF2-40B4-BE49-F238E27FC236}">
              <a16:creationId xmlns:a16="http://schemas.microsoft.com/office/drawing/2014/main" id="{B44E952C-C417-4A87-A859-1297769E1D1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422" name="Text Box 149">
          <a:extLst>
            <a:ext uri="{FF2B5EF4-FFF2-40B4-BE49-F238E27FC236}">
              <a16:creationId xmlns:a16="http://schemas.microsoft.com/office/drawing/2014/main" id="{91095E1E-17DD-484C-81A9-E50872FC299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423" name="Text Box 150">
          <a:extLst>
            <a:ext uri="{FF2B5EF4-FFF2-40B4-BE49-F238E27FC236}">
              <a16:creationId xmlns:a16="http://schemas.microsoft.com/office/drawing/2014/main" id="{ECBC584F-4588-420C-9392-EE993A62352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424" name="Text Box 151">
          <a:extLst>
            <a:ext uri="{FF2B5EF4-FFF2-40B4-BE49-F238E27FC236}">
              <a16:creationId xmlns:a16="http://schemas.microsoft.com/office/drawing/2014/main" id="{4B075A31-B76E-411E-9C6D-A45537465FF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25" name="Text Box 153">
          <a:extLst>
            <a:ext uri="{FF2B5EF4-FFF2-40B4-BE49-F238E27FC236}">
              <a16:creationId xmlns:a16="http://schemas.microsoft.com/office/drawing/2014/main" id="{2B287828-BB99-4DAC-BF6D-49C7A387BA9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26" name="Text Box 154">
          <a:extLst>
            <a:ext uri="{FF2B5EF4-FFF2-40B4-BE49-F238E27FC236}">
              <a16:creationId xmlns:a16="http://schemas.microsoft.com/office/drawing/2014/main" id="{676D3D7A-CA1D-406D-963E-B8ED8F599A3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27" name="Text Box 155">
          <a:extLst>
            <a:ext uri="{FF2B5EF4-FFF2-40B4-BE49-F238E27FC236}">
              <a16:creationId xmlns:a16="http://schemas.microsoft.com/office/drawing/2014/main" id="{11BC7FD8-2CC9-4CBE-9DB1-E32E5C36498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28" name="Text Box 156">
          <a:extLst>
            <a:ext uri="{FF2B5EF4-FFF2-40B4-BE49-F238E27FC236}">
              <a16:creationId xmlns:a16="http://schemas.microsoft.com/office/drawing/2014/main" id="{01CF71B1-7332-4A1A-8D44-64E09F01BA9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29" name="Text Box 157">
          <a:extLst>
            <a:ext uri="{FF2B5EF4-FFF2-40B4-BE49-F238E27FC236}">
              <a16:creationId xmlns:a16="http://schemas.microsoft.com/office/drawing/2014/main" id="{F5DFDFBB-64A2-49D1-B3E7-16009575F22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30" name="Text Box 159">
          <a:extLst>
            <a:ext uri="{FF2B5EF4-FFF2-40B4-BE49-F238E27FC236}">
              <a16:creationId xmlns:a16="http://schemas.microsoft.com/office/drawing/2014/main" id="{A58301A4-AF81-4AD9-9E40-7D0E4E9E53C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31" name="Text Box 160">
          <a:extLst>
            <a:ext uri="{FF2B5EF4-FFF2-40B4-BE49-F238E27FC236}">
              <a16:creationId xmlns:a16="http://schemas.microsoft.com/office/drawing/2014/main" id="{06ED10B0-C19E-4E59-BCB9-FC1CE3D60A2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32" name="Text Box 161">
          <a:extLst>
            <a:ext uri="{FF2B5EF4-FFF2-40B4-BE49-F238E27FC236}">
              <a16:creationId xmlns:a16="http://schemas.microsoft.com/office/drawing/2014/main" id="{EAC84C15-13CD-49A2-B0FD-2A3580C0045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33" name="Text Box 102">
          <a:extLst>
            <a:ext uri="{FF2B5EF4-FFF2-40B4-BE49-F238E27FC236}">
              <a16:creationId xmlns:a16="http://schemas.microsoft.com/office/drawing/2014/main" id="{209AFFE7-D9DA-42E1-8C60-D2B78814B1C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34" name="Text Box 103">
          <a:extLst>
            <a:ext uri="{FF2B5EF4-FFF2-40B4-BE49-F238E27FC236}">
              <a16:creationId xmlns:a16="http://schemas.microsoft.com/office/drawing/2014/main" id="{784221F1-E9F9-4EAA-9ED2-A02C8CF3088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35" name="Text Box 104">
          <a:extLst>
            <a:ext uri="{FF2B5EF4-FFF2-40B4-BE49-F238E27FC236}">
              <a16:creationId xmlns:a16="http://schemas.microsoft.com/office/drawing/2014/main" id="{F2E4D871-0CA4-4151-B520-9D8AB4F82D8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36" name="Text Box 118">
          <a:extLst>
            <a:ext uri="{FF2B5EF4-FFF2-40B4-BE49-F238E27FC236}">
              <a16:creationId xmlns:a16="http://schemas.microsoft.com/office/drawing/2014/main" id="{12ADCB91-775B-4AD2-9A67-E042967C8D4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37" name="Text Box 119">
          <a:extLst>
            <a:ext uri="{FF2B5EF4-FFF2-40B4-BE49-F238E27FC236}">
              <a16:creationId xmlns:a16="http://schemas.microsoft.com/office/drawing/2014/main" id="{A79A0B9E-849C-40EC-9FE0-EFD561DF951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38" name="Text Box 139">
          <a:extLst>
            <a:ext uri="{FF2B5EF4-FFF2-40B4-BE49-F238E27FC236}">
              <a16:creationId xmlns:a16="http://schemas.microsoft.com/office/drawing/2014/main" id="{99AC126D-FCDF-4852-A258-786CC2FC1AF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39" name="Text Box 140">
          <a:extLst>
            <a:ext uri="{FF2B5EF4-FFF2-40B4-BE49-F238E27FC236}">
              <a16:creationId xmlns:a16="http://schemas.microsoft.com/office/drawing/2014/main" id="{C1711EB6-CADC-49A5-931F-0DEDF98019A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40" name="Text Box 141">
          <a:extLst>
            <a:ext uri="{FF2B5EF4-FFF2-40B4-BE49-F238E27FC236}">
              <a16:creationId xmlns:a16="http://schemas.microsoft.com/office/drawing/2014/main" id="{C7AE0C32-BBB2-4E63-BEC3-09417B3BC69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41" name="Text Box 102">
          <a:extLst>
            <a:ext uri="{FF2B5EF4-FFF2-40B4-BE49-F238E27FC236}">
              <a16:creationId xmlns:a16="http://schemas.microsoft.com/office/drawing/2014/main" id="{CFE726CD-631F-428F-AEB2-1A205D7A2B8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42" name="Text Box 103">
          <a:extLst>
            <a:ext uri="{FF2B5EF4-FFF2-40B4-BE49-F238E27FC236}">
              <a16:creationId xmlns:a16="http://schemas.microsoft.com/office/drawing/2014/main" id="{E57749E5-B34E-47EA-B403-E576D9FA8AC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43" name="Text Box 104">
          <a:extLst>
            <a:ext uri="{FF2B5EF4-FFF2-40B4-BE49-F238E27FC236}">
              <a16:creationId xmlns:a16="http://schemas.microsoft.com/office/drawing/2014/main" id="{153781E0-A83A-421D-86A4-E81FEFF8431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44" name="Text Box 118">
          <a:extLst>
            <a:ext uri="{FF2B5EF4-FFF2-40B4-BE49-F238E27FC236}">
              <a16:creationId xmlns:a16="http://schemas.microsoft.com/office/drawing/2014/main" id="{0EC58F6A-085B-420F-BB0F-D370A731821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45" name="Text Box 119">
          <a:extLst>
            <a:ext uri="{FF2B5EF4-FFF2-40B4-BE49-F238E27FC236}">
              <a16:creationId xmlns:a16="http://schemas.microsoft.com/office/drawing/2014/main" id="{1A2D5878-F823-4BEB-B9B9-0E19A1BB628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46" name="Text Box 139">
          <a:extLst>
            <a:ext uri="{FF2B5EF4-FFF2-40B4-BE49-F238E27FC236}">
              <a16:creationId xmlns:a16="http://schemas.microsoft.com/office/drawing/2014/main" id="{C8C70849-9697-4A7A-9D59-17690256661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47" name="Text Box 140">
          <a:extLst>
            <a:ext uri="{FF2B5EF4-FFF2-40B4-BE49-F238E27FC236}">
              <a16:creationId xmlns:a16="http://schemas.microsoft.com/office/drawing/2014/main" id="{08BA9110-4A0F-4894-91ED-956852A2047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48" name="Text Box 141">
          <a:extLst>
            <a:ext uri="{FF2B5EF4-FFF2-40B4-BE49-F238E27FC236}">
              <a16:creationId xmlns:a16="http://schemas.microsoft.com/office/drawing/2014/main" id="{B6581A73-FD61-4E7C-B692-F7BA53F5AAF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49" name="Text Box 102">
          <a:extLst>
            <a:ext uri="{FF2B5EF4-FFF2-40B4-BE49-F238E27FC236}">
              <a16:creationId xmlns:a16="http://schemas.microsoft.com/office/drawing/2014/main" id="{76CBA8B3-92F1-4DCB-B3C4-D46A7C7967D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50" name="Text Box 103">
          <a:extLst>
            <a:ext uri="{FF2B5EF4-FFF2-40B4-BE49-F238E27FC236}">
              <a16:creationId xmlns:a16="http://schemas.microsoft.com/office/drawing/2014/main" id="{1A767E24-3428-435D-A8CD-45B932AF660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51" name="Text Box 104">
          <a:extLst>
            <a:ext uri="{FF2B5EF4-FFF2-40B4-BE49-F238E27FC236}">
              <a16:creationId xmlns:a16="http://schemas.microsoft.com/office/drawing/2014/main" id="{C51C2853-A69A-41DC-94F5-B8EF3A7564D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52" name="Text Box 118">
          <a:extLst>
            <a:ext uri="{FF2B5EF4-FFF2-40B4-BE49-F238E27FC236}">
              <a16:creationId xmlns:a16="http://schemas.microsoft.com/office/drawing/2014/main" id="{5D42E8F0-3BF8-4D44-BE74-B474C306BCC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53" name="Text Box 119">
          <a:extLst>
            <a:ext uri="{FF2B5EF4-FFF2-40B4-BE49-F238E27FC236}">
              <a16:creationId xmlns:a16="http://schemas.microsoft.com/office/drawing/2014/main" id="{3B106F3D-05B8-44E1-951D-FC48B7A574B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54" name="Text Box 139">
          <a:extLst>
            <a:ext uri="{FF2B5EF4-FFF2-40B4-BE49-F238E27FC236}">
              <a16:creationId xmlns:a16="http://schemas.microsoft.com/office/drawing/2014/main" id="{A77CFB18-A3C3-4AFF-B965-7CFE79A413C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55" name="Text Box 140">
          <a:extLst>
            <a:ext uri="{FF2B5EF4-FFF2-40B4-BE49-F238E27FC236}">
              <a16:creationId xmlns:a16="http://schemas.microsoft.com/office/drawing/2014/main" id="{BC2F10F4-874B-4D16-8CCE-E87D1D11EB2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56" name="Text Box 141">
          <a:extLst>
            <a:ext uri="{FF2B5EF4-FFF2-40B4-BE49-F238E27FC236}">
              <a16:creationId xmlns:a16="http://schemas.microsoft.com/office/drawing/2014/main" id="{37B9EDBA-9B17-4B5D-B3CF-48180186706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57" name="Text Box 80">
          <a:extLst>
            <a:ext uri="{FF2B5EF4-FFF2-40B4-BE49-F238E27FC236}">
              <a16:creationId xmlns:a16="http://schemas.microsoft.com/office/drawing/2014/main" id="{D45E945C-D736-45F6-93B5-EDDBAC821F2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58" name="Text Box 97">
          <a:extLst>
            <a:ext uri="{FF2B5EF4-FFF2-40B4-BE49-F238E27FC236}">
              <a16:creationId xmlns:a16="http://schemas.microsoft.com/office/drawing/2014/main" id="{D22DF1C8-C468-44EE-972B-0315BCAF602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59" name="Text Box 99">
          <a:extLst>
            <a:ext uri="{FF2B5EF4-FFF2-40B4-BE49-F238E27FC236}">
              <a16:creationId xmlns:a16="http://schemas.microsoft.com/office/drawing/2014/main" id="{607C0590-56C5-464D-B2D3-34B4EFB0094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60" name="Text Box 102">
          <a:extLst>
            <a:ext uri="{FF2B5EF4-FFF2-40B4-BE49-F238E27FC236}">
              <a16:creationId xmlns:a16="http://schemas.microsoft.com/office/drawing/2014/main" id="{19425919-B840-4135-B25A-3F5935B9DFA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61" name="Text Box 103">
          <a:extLst>
            <a:ext uri="{FF2B5EF4-FFF2-40B4-BE49-F238E27FC236}">
              <a16:creationId xmlns:a16="http://schemas.microsoft.com/office/drawing/2014/main" id="{BE3C673B-000E-4DC8-BC94-0C8CD72FE82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62" name="Text Box 104">
          <a:extLst>
            <a:ext uri="{FF2B5EF4-FFF2-40B4-BE49-F238E27FC236}">
              <a16:creationId xmlns:a16="http://schemas.microsoft.com/office/drawing/2014/main" id="{1B68957B-F924-428D-9142-AF12D244D85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63" name="Text Box 118">
          <a:extLst>
            <a:ext uri="{FF2B5EF4-FFF2-40B4-BE49-F238E27FC236}">
              <a16:creationId xmlns:a16="http://schemas.microsoft.com/office/drawing/2014/main" id="{7AB8D7C6-02DC-44ED-AEBC-524D41B55C5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64" name="Text Box 119">
          <a:extLst>
            <a:ext uri="{FF2B5EF4-FFF2-40B4-BE49-F238E27FC236}">
              <a16:creationId xmlns:a16="http://schemas.microsoft.com/office/drawing/2014/main" id="{10297FB2-08CD-482B-A958-8188561DBE9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65" name="Text Box 139">
          <a:extLst>
            <a:ext uri="{FF2B5EF4-FFF2-40B4-BE49-F238E27FC236}">
              <a16:creationId xmlns:a16="http://schemas.microsoft.com/office/drawing/2014/main" id="{ED4F3429-C897-4D9E-83FC-B71AE662157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66" name="Text Box 140">
          <a:extLst>
            <a:ext uri="{FF2B5EF4-FFF2-40B4-BE49-F238E27FC236}">
              <a16:creationId xmlns:a16="http://schemas.microsoft.com/office/drawing/2014/main" id="{536D4BC3-B560-41AD-946D-3014C605DE6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67" name="Text Box 141">
          <a:extLst>
            <a:ext uri="{FF2B5EF4-FFF2-40B4-BE49-F238E27FC236}">
              <a16:creationId xmlns:a16="http://schemas.microsoft.com/office/drawing/2014/main" id="{26B9FB81-5249-4BC0-9A9F-8EA8C5CE958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68" name="Text Box 80">
          <a:extLst>
            <a:ext uri="{FF2B5EF4-FFF2-40B4-BE49-F238E27FC236}">
              <a16:creationId xmlns:a16="http://schemas.microsoft.com/office/drawing/2014/main" id="{419CA503-5DE9-4083-AF21-83AF654A74E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69" name="Text Box 97">
          <a:extLst>
            <a:ext uri="{FF2B5EF4-FFF2-40B4-BE49-F238E27FC236}">
              <a16:creationId xmlns:a16="http://schemas.microsoft.com/office/drawing/2014/main" id="{E3459F38-BB20-4909-A307-B3D1CC346D9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70" name="Text Box 99">
          <a:extLst>
            <a:ext uri="{FF2B5EF4-FFF2-40B4-BE49-F238E27FC236}">
              <a16:creationId xmlns:a16="http://schemas.microsoft.com/office/drawing/2014/main" id="{90C417AF-1258-434B-86BC-59033D14D32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71" name="Text Box 102">
          <a:extLst>
            <a:ext uri="{FF2B5EF4-FFF2-40B4-BE49-F238E27FC236}">
              <a16:creationId xmlns:a16="http://schemas.microsoft.com/office/drawing/2014/main" id="{2EFC00D8-3CEE-40AF-BCB6-7B2B6BF2F4C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72" name="Text Box 103">
          <a:extLst>
            <a:ext uri="{FF2B5EF4-FFF2-40B4-BE49-F238E27FC236}">
              <a16:creationId xmlns:a16="http://schemas.microsoft.com/office/drawing/2014/main" id="{1C4AE556-3B0E-41BF-A1CB-1A3B1E2F9A4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73" name="Text Box 104">
          <a:extLst>
            <a:ext uri="{FF2B5EF4-FFF2-40B4-BE49-F238E27FC236}">
              <a16:creationId xmlns:a16="http://schemas.microsoft.com/office/drawing/2014/main" id="{57D79A12-0558-4728-AEB1-FB9BE934BF2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74" name="Text Box 118">
          <a:extLst>
            <a:ext uri="{FF2B5EF4-FFF2-40B4-BE49-F238E27FC236}">
              <a16:creationId xmlns:a16="http://schemas.microsoft.com/office/drawing/2014/main" id="{26C87656-5941-48A9-A65D-5DC46BB0B78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75" name="Text Box 119">
          <a:extLst>
            <a:ext uri="{FF2B5EF4-FFF2-40B4-BE49-F238E27FC236}">
              <a16:creationId xmlns:a16="http://schemas.microsoft.com/office/drawing/2014/main" id="{34659A8B-DADD-4B57-A405-BB157A3AB82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76" name="Text Box 139">
          <a:extLst>
            <a:ext uri="{FF2B5EF4-FFF2-40B4-BE49-F238E27FC236}">
              <a16:creationId xmlns:a16="http://schemas.microsoft.com/office/drawing/2014/main" id="{F72EFB26-5797-480A-B036-4A7CA32AFAD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77" name="Text Box 140">
          <a:extLst>
            <a:ext uri="{FF2B5EF4-FFF2-40B4-BE49-F238E27FC236}">
              <a16:creationId xmlns:a16="http://schemas.microsoft.com/office/drawing/2014/main" id="{51D91780-0864-457A-814B-E6B06A182BA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78" name="Text Box 141">
          <a:extLst>
            <a:ext uri="{FF2B5EF4-FFF2-40B4-BE49-F238E27FC236}">
              <a16:creationId xmlns:a16="http://schemas.microsoft.com/office/drawing/2014/main" id="{BC33D7E9-8268-4E81-8019-9753FC29942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79" name="Text Box 80">
          <a:extLst>
            <a:ext uri="{FF2B5EF4-FFF2-40B4-BE49-F238E27FC236}">
              <a16:creationId xmlns:a16="http://schemas.microsoft.com/office/drawing/2014/main" id="{01DE48DE-6BB2-47D3-ADFE-32376EB458B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80" name="Text Box 97">
          <a:extLst>
            <a:ext uri="{FF2B5EF4-FFF2-40B4-BE49-F238E27FC236}">
              <a16:creationId xmlns:a16="http://schemas.microsoft.com/office/drawing/2014/main" id="{4585FA6B-70D6-4AE9-89F1-8837002AF8E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81" name="Text Box 99">
          <a:extLst>
            <a:ext uri="{FF2B5EF4-FFF2-40B4-BE49-F238E27FC236}">
              <a16:creationId xmlns:a16="http://schemas.microsoft.com/office/drawing/2014/main" id="{1D97EBC1-FE4D-4D4A-A84D-6F56A118F18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82" name="Text Box 102">
          <a:extLst>
            <a:ext uri="{FF2B5EF4-FFF2-40B4-BE49-F238E27FC236}">
              <a16:creationId xmlns:a16="http://schemas.microsoft.com/office/drawing/2014/main" id="{E56A4124-A257-42DC-AB8C-FB5C2BBEC5E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83" name="Text Box 103">
          <a:extLst>
            <a:ext uri="{FF2B5EF4-FFF2-40B4-BE49-F238E27FC236}">
              <a16:creationId xmlns:a16="http://schemas.microsoft.com/office/drawing/2014/main" id="{FD72B4A3-0722-4810-A6BA-DBC526C1498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84" name="Text Box 104">
          <a:extLst>
            <a:ext uri="{FF2B5EF4-FFF2-40B4-BE49-F238E27FC236}">
              <a16:creationId xmlns:a16="http://schemas.microsoft.com/office/drawing/2014/main" id="{21E96766-5523-4A38-AE19-7EA51D1F616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85" name="Text Box 118">
          <a:extLst>
            <a:ext uri="{FF2B5EF4-FFF2-40B4-BE49-F238E27FC236}">
              <a16:creationId xmlns:a16="http://schemas.microsoft.com/office/drawing/2014/main" id="{8B4A7F1B-A064-4214-989B-F10D9E05222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86" name="Text Box 119">
          <a:extLst>
            <a:ext uri="{FF2B5EF4-FFF2-40B4-BE49-F238E27FC236}">
              <a16:creationId xmlns:a16="http://schemas.microsoft.com/office/drawing/2014/main" id="{A742F823-E5B3-4B44-86CD-8ABA10D9201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87" name="Text Box 139">
          <a:extLst>
            <a:ext uri="{FF2B5EF4-FFF2-40B4-BE49-F238E27FC236}">
              <a16:creationId xmlns:a16="http://schemas.microsoft.com/office/drawing/2014/main" id="{66488C06-E4CD-44ED-BA44-8A84DBB761E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88" name="Text Box 140">
          <a:extLst>
            <a:ext uri="{FF2B5EF4-FFF2-40B4-BE49-F238E27FC236}">
              <a16:creationId xmlns:a16="http://schemas.microsoft.com/office/drawing/2014/main" id="{F8532020-16F6-4A5F-BFC9-3F87FBFAF64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89" name="Text Box 141">
          <a:extLst>
            <a:ext uri="{FF2B5EF4-FFF2-40B4-BE49-F238E27FC236}">
              <a16:creationId xmlns:a16="http://schemas.microsoft.com/office/drawing/2014/main" id="{49C6341A-F05C-4B7B-B7EE-62F754BBE79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113393</xdr:colOff>
      <xdr:row>0</xdr:row>
      <xdr:rowOff>255815</xdr:rowOff>
    </xdr:from>
    <xdr:ext cx="2279150" cy="292452"/>
    <xdr:sp macro="" textlink="">
      <xdr:nvSpPr>
        <xdr:cNvPr id="1490" name="テキスト ボックス 1489">
          <a:extLst>
            <a:ext uri="{FF2B5EF4-FFF2-40B4-BE49-F238E27FC236}">
              <a16:creationId xmlns:a16="http://schemas.microsoft.com/office/drawing/2014/main" id="{94AD3368-787A-4C8B-A951-B5EF8CAB586B}"/>
            </a:ext>
          </a:extLst>
        </xdr:cNvPr>
        <xdr:cNvSpPr txBox="1"/>
      </xdr:nvSpPr>
      <xdr:spPr>
        <a:xfrm>
          <a:off x="208643" y="255815"/>
          <a:ext cx="2279150" cy="29245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太枠に必要事項を記入</a:t>
          </a:r>
          <a:r>
            <a:rPr kumimoji="1" lang="ja-JP" altLang="en-US" sz="1200" b="1"/>
            <a:t>して</a:t>
          </a:r>
          <a:r>
            <a:rPr kumimoji="1" lang="ja-JP" altLang="en-US" sz="1100" b="1"/>
            <a:t>ください</a:t>
          </a:r>
        </a:p>
      </xdr:txBody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91" name="Text Box 80">
          <a:extLst>
            <a:ext uri="{FF2B5EF4-FFF2-40B4-BE49-F238E27FC236}">
              <a16:creationId xmlns:a16="http://schemas.microsoft.com/office/drawing/2014/main" id="{DF1C3A92-E5EF-49F1-BAE9-5BCC2495539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92" name="Text Box 97">
          <a:extLst>
            <a:ext uri="{FF2B5EF4-FFF2-40B4-BE49-F238E27FC236}">
              <a16:creationId xmlns:a16="http://schemas.microsoft.com/office/drawing/2014/main" id="{A2D2BA6A-F053-4EB7-9DDC-4DC1B74F8AF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93" name="Text Box 99">
          <a:extLst>
            <a:ext uri="{FF2B5EF4-FFF2-40B4-BE49-F238E27FC236}">
              <a16:creationId xmlns:a16="http://schemas.microsoft.com/office/drawing/2014/main" id="{6E63A70A-8381-41C9-8F0F-337759D8AC6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94" name="Text Box 102">
          <a:extLst>
            <a:ext uri="{FF2B5EF4-FFF2-40B4-BE49-F238E27FC236}">
              <a16:creationId xmlns:a16="http://schemas.microsoft.com/office/drawing/2014/main" id="{F33F9284-59DB-43F1-842B-4E8F4C71F1A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95" name="Text Box 103">
          <a:extLst>
            <a:ext uri="{FF2B5EF4-FFF2-40B4-BE49-F238E27FC236}">
              <a16:creationId xmlns:a16="http://schemas.microsoft.com/office/drawing/2014/main" id="{06F3841F-AACF-4353-8DF5-22C2939A99E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496" name="Text Box 104">
          <a:extLst>
            <a:ext uri="{FF2B5EF4-FFF2-40B4-BE49-F238E27FC236}">
              <a16:creationId xmlns:a16="http://schemas.microsoft.com/office/drawing/2014/main" id="{FFA597A3-D52F-4C72-97E5-415530D2EA0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497" name="Text Box 107">
          <a:extLst>
            <a:ext uri="{FF2B5EF4-FFF2-40B4-BE49-F238E27FC236}">
              <a16:creationId xmlns:a16="http://schemas.microsoft.com/office/drawing/2014/main" id="{26C431A2-487A-42DF-9F80-2B5C343FA70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498" name="Text Box 108">
          <a:extLst>
            <a:ext uri="{FF2B5EF4-FFF2-40B4-BE49-F238E27FC236}">
              <a16:creationId xmlns:a16="http://schemas.microsoft.com/office/drawing/2014/main" id="{9AB024DB-6076-40DA-9637-7F0577B29E5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499" name="Text Box 109">
          <a:extLst>
            <a:ext uri="{FF2B5EF4-FFF2-40B4-BE49-F238E27FC236}">
              <a16:creationId xmlns:a16="http://schemas.microsoft.com/office/drawing/2014/main" id="{DC8C6AF7-9A93-4A59-87D1-DA0753426BD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00" name="Text Box 112">
          <a:extLst>
            <a:ext uri="{FF2B5EF4-FFF2-40B4-BE49-F238E27FC236}">
              <a16:creationId xmlns:a16="http://schemas.microsoft.com/office/drawing/2014/main" id="{7106AB84-4945-40B8-B2E3-17BD97393F0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01" name="Text Box 113">
          <a:extLst>
            <a:ext uri="{FF2B5EF4-FFF2-40B4-BE49-F238E27FC236}">
              <a16:creationId xmlns:a16="http://schemas.microsoft.com/office/drawing/2014/main" id="{5EC4546E-71B7-47FD-B1E5-EE273B47EDF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02" name="Text Box 114">
          <a:extLst>
            <a:ext uri="{FF2B5EF4-FFF2-40B4-BE49-F238E27FC236}">
              <a16:creationId xmlns:a16="http://schemas.microsoft.com/office/drawing/2014/main" id="{6C428DB3-F4C2-430E-8E91-3B40FDE773D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03" name="Text Box 118">
          <a:extLst>
            <a:ext uri="{FF2B5EF4-FFF2-40B4-BE49-F238E27FC236}">
              <a16:creationId xmlns:a16="http://schemas.microsoft.com/office/drawing/2014/main" id="{6CD8C152-3081-49A6-9D42-68DBF79753C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04" name="Text Box 119">
          <a:extLst>
            <a:ext uri="{FF2B5EF4-FFF2-40B4-BE49-F238E27FC236}">
              <a16:creationId xmlns:a16="http://schemas.microsoft.com/office/drawing/2014/main" id="{AE760EB4-54C7-4AF9-BF31-573DC3D06BC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505" name="Text Box 122">
          <a:extLst>
            <a:ext uri="{FF2B5EF4-FFF2-40B4-BE49-F238E27FC236}">
              <a16:creationId xmlns:a16="http://schemas.microsoft.com/office/drawing/2014/main" id="{12A16F03-5B31-483D-933C-C4CA55EAD35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506" name="Text Box 123">
          <a:extLst>
            <a:ext uri="{FF2B5EF4-FFF2-40B4-BE49-F238E27FC236}">
              <a16:creationId xmlns:a16="http://schemas.microsoft.com/office/drawing/2014/main" id="{F4BE58E4-7F4E-4753-8D78-94EA8C43667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507" name="Text Box 124">
          <a:extLst>
            <a:ext uri="{FF2B5EF4-FFF2-40B4-BE49-F238E27FC236}">
              <a16:creationId xmlns:a16="http://schemas.microsoft.com/office/drawing/2014/main" id="{DE20D495-43A5-4B89-A40D-8948F0F0411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508" name="Text Box 126">
          <a:extLst>
            <a:ext uri="{FF2B5EF4-FFF2-40B4-BE49-F238E27FC236}">
              <a16:creationId xmlns:a16="http://schemas.microsoft.com/office/drawing/2014/main" id="{38931B30-AFE0-4E5A-9027-D35A1EA3EC8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509" name="Text Box 127">
          <a:extLst>
            <a:ext uri="{FF2B5EF4-FFF2-40B4-BE49-F238E27FC236}">
              <a16:creationId xmlns:a16="http://schemas.microsoft.com/office/drawing/2014/main" id="{584FC186-5CF1-480B-92D8-5EAA3081E89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510" name="Text Box 128">
          <a:extLst>
            <a:ext uri="{FF2B5EF4-FFF2-40B4-BE49-F238E27FC236}">
              <a16:creationId xmlns:a16="http://schemas.microsoft.com/office/drawing/2014/main" id="{8F4C6381-C091-4366-9720-982F2E60EA8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11" name="Text Box 130">
          <a:extLst>
            <a:ext uri="{FF2B5EF4-FFF2-40B4-BE49-F238E27FC236}">
              <a16:creationId xmlns:a16="http://schemas.microsoft.com/office/drawing/2014/main" id="{73C8AC62-9964-4827-83D3-25D4DB5D52B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12" name="Text Box 131">
          <a:extLst>
            <a:ext uri="{FF2B5EF4-FFF2-40B4-BE49-F238E27FC236}">
              <a16:creationId xmlns:a16="http://schemas.microsoft.com/office/drawing/2014/main" id="{EC40462A-10BF-410E-90AF-9CCEAE1FAD9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13" name="Text Box 132">
          <a:extLst>
            <a:ext uri="{FF2B5EF4-FFF2-40B4-BE49-F238E27FC236}">
              <a16:creationId xmlns:a16="http://schemas.microsoft.com/office/drawing/2014/main" id="{2AE54CA1-8767-443D-9E49-C582E2E84AD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14" name="Text Box 134">
          <a:extLst>
            <a:ext uri="{FF2B5EF4-FFF2-40B4-BE49-F238E27FC236}">
              <a16:creationId xmlns:a16="http://schemas.microsoft.com/office/drawing/2014/main" id="{00087D99-B37C-4B7E-BF36-442CE3C5B56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15" name="Text Box 135">
          <a:extLst>
            <a:ext uri="{FF2B5EF4-FFF2-40B4-BE49-F238E27FC236}">
              <a16:creationId xmlns:a16="http://schemas.microsoft.com/office/drawing/2014/main" id="{978C5696-C491-4A46-84E7-DF095B07113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16" name="Text Box 136">
          <a:extLst>
            <a:ext uri="{FF2B5EF4-FFF2-40B4-BE49-F238E27FC236}">
              <a16:creationId xmlns:a16="http://schemas.microsoft.com/office/drawing/2014/main" id="{B87F8D05-3EFD-4FFC-BF24-DCC864612AA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17" name="Text Box 139">
          <a:extLst>
            <a:ext uri="{FF2B5EF4-FFF2-40B4-BE49-F238E27FC236}">
              <a16:creationId xmlns:a16="http://schemas.microsoft.com/office/drawing/2014/main" id="{60442616-41A2-4658-A1C0-6144EB72295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18" name="Text Box 140">
          <a:extLst>
            <a:ext uri="{FF2B5EF4-FFF2-40B4-BE49-F238E27FC236}">
              <a16:creationId xmlns:a16="http://schemas.microsoft.com/office/drawing/2014/main" id="{455655BA-D637-4E53-9F86-5EB3EF0DACC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19" name="Text Box 141">
          <a:extLst>
            <a:ext uri="{FF2B5EF4-FFF2-40B4-BE49-F238E27FC236}">
              <a16:creationId xmlns:a16="http://schemas.microsoft.com/office/drawing/2014/main" id="{B76762D1-2664-4216-9AB6-4870D1AE510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520" name="Text Box 143">
          <a:extLst>
            <a:ext uri="{FF2B5EF4-FFF2-40B4-BE49-F238E27FC236}">
              <a16:creationId xmlns:a16="http://schemas.microsoft.com/office/drawing/2014/main" id="{E22A444E-BD18-4A05-95A6-F15482AABE8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521" name="Text Box 144">
          <a:extLst>
            <a:ext uri="{FF2B5EF4-FFF2-40B4-BE49-F238E27FC236}">
              <a16:creationId xmlns:a16="http://schemas.microsoft.com/office/drawing/2014/main" id="{5AB186AF-F5D3-4C7F-83D2-63A2409B830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522" name="Text Box 145">
          <a:extLst>
            <a:ext uri="{FF2B5EF4-FFF2-40B4-BE49-F238E27FC236}">
              <a16:creationId xmlns:a16="http://schemas.microsoft.com/office/drawing/2014/main" id="{0FB3ED13-CADC-4FC9-BF1F-74D96F676E6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523" name="Text Box 146">
          <a:extLst>
            <a:ext uri="{FF2B5EF4-FFF2-40B4-BE49-F238E27FC236}">
              <a16:creationId xmlns:a16="http://schemas.microsoft.com/office/drawing/2014/main" id="{20F527F0-181C-4981-A01A-8E8C80AE499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524" name="Text Box 147">
          <a:extLst>
            <a:ext uri="{FF2B5EF4-FFF2-40B4-BE49-F238E27FC236}">
              <a16:creationId xmlns:a16="http://schemas.microsoft.com/office/drawing/2014/main" id="{4F0F2D3D-EE70-4C40-A8AD-4C994E15502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525" name="Text Box 149">
          <a:extLst>
            <a:ext uri="{FF2B5EF4-FFF2-40B4-BE49-F238E27FC236}">
              <a16:creationId xmlns:a16="http://schemas.microsoft.com/office/drawing/2014/main" id="{FF69EC2C-EEA5-4BA1-B098-80AA15ED737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526" name="Text Box 150">
          <a:extLst>
            <a:ext uri="{FF2B5EF4-FFF2-40B4-BE49-F238E27FC236}">
              <a16:creationId xmlns:a16="http://schemas.microsoft.com/office/drawing/2014/main" id="{170B3389-87AC-4477-9DDB-467280BDCFD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527" name="Text Box 151">
          <a:extLst>
            <a:ext uri="{FF2B5EF4-FFF2-40B4-BE49-F238E27FC236}">
              <a16:creationId xmlns:a16="http://schemas.microsoft.com/office/drawing/2014/main" id="{6292E78D-23FF-457D-AB7F-986425736C2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28" name="Text Box 153">
          <a:extLst>
            <a:ext uri="{FF2B5EF4-FFF2-40B4-BE49-F238E27FC236}">
              <a16:creationId xmlns:a16="http://schemas.microsoft.com/office/drawing/2014/main" id="{0784A672-D6D4-4B41-B385-0B2C119CFCE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29" name="Text Box 154">
          <a:extLst>
            <a:ext uri="{FF2B5EF4-FFF2-40B4-BE49-F238E27FC236}">
              <a16:creationId xmlns:a16="http://schemas.microsoft.com/office/drawing/2014/main" id="{0552E9B3-67D3-42E3-886A-A5FBB3F8CBF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30" name="Text Box 155">
          <a:extLst>
            <a:ext uri="{FF2B5EF4-FFF2-40B4-BE49-F238E27FC236}">
              <a16:creationId xmlns:a16="http://schemas.microsoft.com/office/drawing/2014/main" id="{A33B8026-A03E-4E9E-94CE-FC038E9F03F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31" name="Text Box 156">
          <a:extLst>
            <a:ext uri="{FF2B5EF4-FFF2-40B4-BE49-F238E27FC236}">
              <a16:creationId xmlns:a16="http://schemas.microsoft.com/office/drawing/2014/main" id="{124BEB8A-CF9E-49A7-94D3-4B4AA9DE054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32" name="Text Box 157">
          <a:extLst>
            <a:ext uri="{FF2B5EF4-FFF2-40B4-BE49-F238E27FC236}">
              <a16:creationId xmlns:a16="http://schemas.microsoft.com/office/drawing/2014/main" id="{55F1B04E-217F-41E6-8C9B-03E647AF973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33" name="Text Box 159">
          <a:extLst>
            <a:ext uri="{FF2B5EF4-FFF2-40B4-BE49-F238E27FC236}">
              <a16:creationId xmlns:a16="http://schemas.microsoft.com/office/drawing/2014/main" id="{7A5A930A-A2B0-46A0-85F3-061001812DB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34" name="Text Box 160">
          <a:extLst>
            <a:ext uri="{FF2B5EF4-FFF2-40B4-BE49-F238E27FC236}">
              <a16:creationId xmlns:a16="http://schemas.microsoft.com/office/drawing/2014/main" id="{9B3ADD8E-9FF9-4E64-AAF7-4E919A7DB23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35" name="Text Box 161">
          <a:extLst>
            <a:ext uri="{FF2B5EF4-FFF2-40B4-BE49-F238E27FC236}">
              <a16:creationId xmlns:a16="http://schemas.microsoft.com/office/drawing/2014/main" id="{81F1DFCC-BD29-4DED-B6C3-70212B1C244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36" name="Text Box 102">
          <a:extLst>
            <a:ext uri="{FF2B5EF4-FFF2-40B4-BE49-F238E27FC236}">
              <a16:creationId xmlns:a16="http://schemas.microsoft.com/office/drawing/2014/main" id="{3A7FF815-CD2A-477B-8335-E4FAE213F77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37" name="Text Box 103">
          <a:extLst>
            <a:ext uri="{FF2B5EF4-FFF2-40B4-BE49-F238E27FC236}">
              <a16:creationId xmlns:a16="http://schemas.microsoft.com/office/drawing/2014/main" id="{7251D271-ACF0-4A03-B2FB-73005F29C1C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38" name="Text Box 104">
          <a:extLst>
            <a:ext uri="{FF2B5EF4-FFF2-40B4-BE49-F238E27FC236}">
              <a16:creationId xmlns:a16="http://schemas.microsoft.com/office/drawing/2014/main" id="{A15E2892-CA4C-4F34-9C6C-053B6765B7E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39" name="Text Box 118">
          <a:extLst>
            <a:ext uri="{FF2B5EF4-FFF2-40B4-BE49-F238E27FC236}">
              <a16:creationId xmlns:a16="http://schemas.microsoft.com/office/drawing/2014/main" id="{12322D05-03F0-4BC3-B25E-EA9E751B0F9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40" name="Text Box 119">
          <a:extLst>
            <a:ext uri="{FF2B5EF4-FFF2-40B4-BE49-F238E27FC236}">
              <a16:creationId xmlns:a16="http://schemas.microsoft.com/office/drawing/2014/main" id="{FE5E99DA-F41D-4CDE-8685-FF00756F181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41" name="Text Box 139">
          <a:extLst>
            <a:ext uri="{FF2B5EF4-FFF2-40B4-BE49-F238E27FC236}">
              <a16:creationId xmlns:a16="http://schemas.microsoft.com/office/drawing/2014/main" id="{1CB1F8E6-3E68-49FE-87B7-B4B902B875F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42" name="Text Box 140">
          <a:extLst>
            <a:ext uri="{FF2B5EF4-FFF2-40B4-BE49-F238E27FC236}">
              <a16:creationId xmlns:a16="http://schemas.microsoft.com/office/drawing/2014/main" id="{C0078236-8815-44BA-A9C9-9E64294951C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43" name="Text Box 141">
          <a:extLst>
            <a:ext uri="{FF2B5EF4-FFF2-40B4-BE49-F238E27FC236}">
              <a16:creationId xmlns:a16="http://schemas.microsoft.com/office/drawing/2014/main" id="{2AFE69AD-1278-4D89-A973-4F9DD15840C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44" name="Text Box 102">
          <a:extLst>
            <a:ext uri="{FF2B5EF4-FFF2-40B4-BE49-F238E27FC236}">
              <a16:creationId xmlns:a16="http://schemas.microsoft.com/office/drawing/2014/main" id="{2D43C17A-F649-4966-BEE0-BDFA6444702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45" name="Text Box 103">
          <a:extLst>
            <a:ext uri="{FF2B5EF4-FFF2-40B4-BE49-F238E27FC236}">
              <a16:creationId xmlns:a16="http://schemas.microsoft.com/office/drawing/2014/main" id="{914EC277-905B-44FB-A54D-E049809BB00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46" name="Text Box 104">
          <a:extLst>
            <a:ext uri="{FF2B5EF4-FFF2-40B4-BE49-F238E27FC236}">
              <a16:creationId xmlns:a16="http://schemas.microsoft.com/office/drawing/2014/main" id="{A3B325E1-E4B5-4699-851A-C6BF8878F55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47" name="Text Box 118">
          <a:extLst>
            <a:ext uri="{FF2B5EF4-FFF2-40B4-BE49-F238E27FC236}">
              <a16:creationId xmlns:a16="http://schemas.microsoft.com/office/drawing/2014/main" id="{F8984EE9-A6F3-4093-854D-6BD72A981D6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48" name="Text Box 119">
          <a:extLst>
            <a:ext uri="{FF2B5EF4-FFF2-40B4-BE49-F238E27FC236}">
              <a16:creationId xmlns:a16="http://schemas.microsoft.com/office/drawing/2014/main" id="{F8900136-201B-4F7E-B7C5-E5D491B4F3D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49" name="Text Box 139">
          <a:extLst>
            <a:ext uri="{FF2B5EF4-FFF2-40B4-BE49-F238E27FC236}">
              <a16:creationId xmlns:a16="http://schemas.microsoft.com/office/drawing/2014/main" id="{64E212CD-9F6E-4275-BBE2-3AFE6E29994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50" name="Text Box 140">
          <a:extLst>
            <a:ext uri="{FF2B5EF4-FFF2-40B4-BE49-F238E27FC236}">
              <a16:creationId xmlns:a16="http://schemas.microsoft.com/office/drawing/2014/main" id="{E0CFFCA7-5C5E-4695-BDA5-5029CE53710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51" name="Text Box 141">
          <a:extLst>
            <a:ext uri="{FF2B5EF4-FFF2-40B4-BE49-F238E27FC236}">
              <a16:creationId xmlns:a16="http://schemas.microsoft.com/office/drawing/2014/main" id="{00A782D0-A809-4739-9227-924F5CBC618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52" name="Text Box 102">
          <a:extLst>
            <a:ext uri="{FF2B5EF4-FFF2-40B4-BE49-F238E27FC236}">
              <a16:creationId xmlns:a16="http://schemas.microsoft.com/office/drawing/2014/main" id="{F98AD692-EC67-4E79-8CEA-593892AB2CF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53" name="Text Box 103">
          <a:extLst>
            <a:ext uri="{FF2B5EF4-FFF2-40B4-BE49-F238E27FC236}">
              <a16:creationId xmlns:a16="http://schemas.microsoft.com/office/drawing/2014/main" id="{2573B397-FB0D-44C9-A048-F8F5C957168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54" name="Text Box 104">
          <a:extLst>
            <a:ext uri="{FF2B5EF4-FFF2-40B4-BE49-F238E27FC236}">
              <a16:creationId xmlns:a16="http://schemas.microsoft.com/office/drawing/2014/main" id="{25C10BAA-2DA9-4477-9E0B-4C0AA277356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55" name="Text Box 118">
          <a:extLst>
            <a:ext uri="{FF2B5EF4-FFF2-40B4-BE49-F238E27FC236}">
              <a16:creationId xmlns:a16="http://schemas.microsoft.com/office/drawing/2014/main" id="{7789894A-095D-43BA-8B4B-3143E9E6713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56" name="Text Box 119">
          <a:extLst>
            <a:ext uri="{FF2B5EF4-FFF2-40B4-BE49-F238E27FC236}">
              <a16:creationId xmlns:a16="http://schemas.microsoft.com/office/drawing/2014/main" id="{3B3E887A-B5BB-47EE-987E-A3EF8362012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57" name="Text Box 139">
          <a:extLst>
            <a:ext uri="{FF2B5EF4-FFF2-40B4-BE49-F238E27FC236}">
              <a16:creationId xmlns:a16="http://schemas.microsoft.com/office/drawing/2014/main" id="{A807E7A0-9219-4A7D-8D09-9ED0472D40B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58" name="Text Box 140">
          <a:extLst>
            <a:ext uri="{FF2B5EF4-FFF2-40B4-BE49-F238E27FC236}">
              <a16:creationId xmlns:a16="http://schemas.microsoft.com/office/drawing/2014/main" id="{47619650-1E95-4F6D-8F87-A68D3B35916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59" name="Text Box 141">
          <a:extLst>
            <a:ext uri="{FF2B5EF4-FFF2-40B4-BE49-F238E27FC236}">
              <a16:creationId xmlns:a16="http://schemas.microsoft.com/office/drawing/2014/main" id="{62D59F0A-CFA8-4111-B17D-F4235DC63D7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60" name="Text Box 80">
          <a:extLst>
            <a:ext uri="{FF2B5EF4-FFF2-40B4-BE49-F238E27FC236}">
              <a16:creationId xmlns:a16="http://schemas.microsoft.com/office/drawing/2014/main" id="{72DD7835-2774-48BE-8499-B4802A13E0C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61" name="Text Box 97">
          <a:extLst>
            <a:ext uri="{FF2B5EF4-FFF2-40B4-BE49-F238E27FC236}">
              <a16:creationId xmlns:a16="http://schemas.microsoft.com/office/drawing/2014/main" id="{96486C44-E1EA-4C9D-A3CD-668F09BB0D6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62" name="Text Box 99">
          <a:extLst>
            <a:ext uri="{FF2B5EF4-FFF2-40B4-BE49-F238E27FC236}">
              <a16:creationId xmlns:a16="http://schemas.microsoft.com/office/drawing/2014/main" id="{609FC247-5090-44A2-B7E1-4AE003873C8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63" name="Text Box 102">
          <a:extLst>
            <a:ext uri="{FF2B5EF4-FFF2-40B4-BE49-F238E27FC236}">
              <a16:creationId xmlns:a16="http://schemas.microsoft.com/office/drawing/2014/main" id="{F30AD0D6-B8A8-48B0-BB44-BB4099435DC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64" name="Text Box 103">
          <a:extLst>
            <a:ext uri="{FF2B5EF4-FFF2-40B4-BE49-F238E27FC236}">
              <a16:creationId xmlns:a16="http://schemas.microsoft.com/office/drawing/2014/main" id="{EAD903C1-A413-432F-AEE2-35FFBC848A2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65" name="Text Box 104">
          <a:extLst>
            <a:ext uri="{FF2B5EF4-FFF2-40B4-BE49-F238E27FC236}">
              <a16:creationId xmlns:a16="http://schemas.microsoft.com/office/drawing/2014/main" id="{608B36E0-729E-42F5-AB13-2DADB3FB279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66" name="Text Box 118">
          <a:extLst>
            <a:ext uri="{FF2B5EF4-FFF2-40B4-BE49-F238E27FC236}">
              <a16:creationId xmlns:a16="http://schemas.microsoft.com/office/drawing/2014/main" id="{30400CAD-8EEA-4109-8E9C-65B800544C0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67" name="Text Box 119">
          <a:extLst>
            <a:ext uri="{FF2B5EF4-FFF2-40B4-BE49-F238E27FC236}">
              <a16:creationId xmlns:a16="http://schemas.microsoft.com/office/drawing/2014/main" id="{EE1FF991-E010-440D-A0D5-638D0DFFE28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68" name="Text Box 139">
          <a:extLst>
            <a:ext uri="{FF2B5EF4-FFF2-40B4-BE49-F238E27FC236}">
              <a16:creationId xmlns:a16="http://schemas.microsoft.com/office/drawing/2014/main" id="{69A525CC-51E9-45D5-B2FE-9E91D2B1BE2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69" name="Text Box 140">
          <a:extLst>
            <a:ext uri="{FF2B5EF4-FFF2-40B4-BE49-F238E27FC236}">
              <a16:creationId xmlns:a16="http://schemas.microsoft.com/office/drawing/2014/main" id="{B29BA6C7-AB44-4491-AEB1-B11F94ED2AD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70" name="Text Box 141">
          <a:extLst>
            <a:ext uri="{FF2B5EF4-FFF2-40B4-BE49-F238E27FC236}">
              <a16:creationId xmlns:a16="http://schemas.microsoft.com/office/drawing/2014/main" id="{499647AD-E20A-4E71-9314-9EF32DDE2C9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71" name="Text Box 80">
          <a:extLst>
            <a:ext uri="{FF2B5EF4-FFF2-40B4-BE49-F238E27FC236}">
              <a16:creationId xmlns:a16="http://schemas.microsoft.com/office/drawing/2014/main" id="{14104214-8F34-4D16-B83D-C85FDD553F1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72" name="Text Box 97">
          <a:extLst>
            <a:ext uri="{FF2B5EF4-FFF2-40B4-BE49-F238E27FC236}">
              <a16:creationId xmlns:a16="http://schemas.microsoft.com/office/drawing/2014/main" id="{93F7AB88-9413-45A3-96F1-DE58CFAA1C2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73" name="Text Box 99">
          <a:extLst>
            <a:ext uri="{FF2B5EF4-FFF2-40B4-BE49-F238E27FC236}">
              <a16:creationId xmlns:a16="http://schemas.microsoft.com/office/drawing/2014/main" id="{31FD8AD9-925D-4639-8115-D74A68BC387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74" name="Text Box 102">
          <a:extLst>
            <a:ext uri="{FF2B5EF4-FFF2-40B4-BE49-F238E27FC236}">
              <a16:creationId xmlns:a16="http://schemas.microsoft.com/office/drawing/2014/main" id="{C10A01A3-AD8E-4E9C-AAED-B5FF79265EF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75" name="Text Box 103">
          <a:extLst>
            <a:ext uri="{FF2B5EF4-FFF2-40B4-BE49-F238E27FC236}">
              <a16:creationId xmlns:a16="http://schemas.microsoft.com/office/drawing/2014/main" id="{BD436AEB-75CA-4233-AA62-3CC4E4616B0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76" name="Text Box 104">
          <a:extLst>
            <a:ext uri="{FF2B5EF4-FFF2-40B4-BE49-F238E27FC236}">
              <a16:creationId xmlns:a16="http://schemas.microsoft.com/office/drawing/2014/main" id="{981B7275-4D09-462A-BF38-4E75ECBB09E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77" name="Text Box 118">
          <a:extLst>
            <a:ext uri="{FF2B5EF4-FFF2-40B4-BE49-F238E27FC236}">
              <a16:creationId xmlns:a16="http://schemas.microsoft.com/office/drawing/2014/main" id="{3C50CA7B-9387-45EA-9638-6AAB49ADB3A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78" name="Text Box 119">
          <a:extLst>
            <a:ext uri="{FF2B5EF4-FFF2-40B4-BE49-F238E27FC236}">
              <a16:creationId xmlns:a16="http://schemas.microsoft.com/office/drawing/2014/main" id="{D9B99D32-2922-456B-897B-B09172B0FD7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79" name="Text Box 139">
          <a:extLst>
            <a:ext uri="{FF2B5EF4-FFF2-40B4-BE49-F238E27FC236}">
              <a16:creationId xmlns:a16="http://schemas.microsoft.com/office/drawing/2014/main" id="{D57F9436-083A-4DAD-A5E8-D69F4C3391B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80" name="Text Box 140">
          <a:extLst>
            <a:ext uri="{FF2B5EF4-FFF2-40B4-BE49-F238E27FC236}">
              <a16:creationId xmlns:a16="http://schemas.microsoft.com/office/drawing/2014/main" id="{193D3F8E-51D6-4C88-93E2-46AA5304205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81" name="Text Box 141">
          <a:extLst>
            <a:ext uri="{FF2B5EF4-FFF2-40B4-BE49-F238E27FC236}">
              <a16:creationId xmlns:a16="http://schemas.microsoft.com/office/drawing/2014/main" id="{5E5911EB-BD9D-42BE-9157-502F1E44446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82" name="Text Box 80">
          <a:extLst>
            <a:ext uri="{FF2B5EF4-FFF2-40B4-BE49-F238E27FC236}">
              <a16:creationId xmlns:a16="http://schemas.microsoft.com/office/drawing/2014/main" id="{76BAA10A-067B-45B1-A5F3-79D8165C858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83" name="Text Box 97">
          <a:extLst>
            <a:ext uri="{FF2B5EF4-FFF2-40B4-BE49-F238E27FC236}">
              <a16:creationId xmlns:a16="http://schemas.microsoft.com/office/drawing/2014/main" id="{B68F6A78-0E85-49B8-BD82-092E05D4CCE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84" name="Text Box 99">
          <a:extLst>
            <a:ext uri="{FF2B5EF4-FFF2-40B4-BE49-F238E27FC236}">
              <a16:creationId xmlns:a16="http://schemas.microsoft.com/office/drawing/2014/main" id="{8F6F40C6-A4B6-472F-8265-882D0E53649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85" name="Text Box 102">
          <a:extLst>
            <a:ext uri="{FF2B5EF4-FFF2-40B4-BE49-F238E27FC236}">
              <a16:creationId xmlns:a16="http://schemas.microsoft.com/office/drawing/2014/main" id="{15ABFB18-1161-4D84-86F4-5903EF50E81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86" name="Text Box 103">
          <a:extLst>
            <a:ext uri="{FF2B5EF4-FFF2-40B4-BE49-F238E27FC236}">
              <a16:creationId xmlns:a16="http://schemas.microsoft.com/office/drawing/2014/main" id="{A304A6C7-FAD4-43AB-9F41-B87CA0E0D2D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87" name="Text Box 104">
          <a:extLst>
            <a:ext uri="{FF2B5EF4-FFF2-40B4-BE49-F238E27FC236}">
              <a16:creationId xmlns:a16="http://schemas.microsoft.com/office/drawing/2014/main" id="{8019885B-BD0E-4F7B-9A73-83A80051606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88" name="Text Box 118">
          <a:extLst>
            <a:ext uri="{FF2B5EF4-FFF2-40B4-BE49-F238E27FC236}">
              <a16:creationId xmlns:a16="http://schemas.microsoft.com/office/drawing/2014/main" id="{79565953-045C-4319-BE8C-5F7382EE265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89" name="Text Box 119">
          <a:extLst>
            <a:ext uri="{FF2B5EF4-FFF2-40B4-BE49-F238E27FC236}">
              <a16:creationId xmlns:a16="http://schemas.microsoft.com/office/drawing/2014/main" id="{8809579D-4B7C-474C-8B97-10C82D658B6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90" name="Text Box 139">
          <a:extLst>
            <a:ext uri="{FF2B5EF4-FFF2-40B4-BE49-F238E27FC236}">
              <a16:creationId xmlns:a16="http://schemas.microsoft.com/office/drawing/2014/main" id="{65E100E6-C6CC-4EE0-A2DB-04496A2836E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91" name="Text Box 140">
          <a:extLst>
            <a:ext uri="{FF2B5EF4-FFF2-40B4-BE49-F238E27FC236}">
              <a16:creationId xmlns:a16="http://schemas.microsoft.com/office/drawing/2014/main" id="{7E6245ED-A1A2-4BFB-A28E-9365878D607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592" name="Text Box 141">
          <a:extLst>
            <a:ext uri="{FF2B5EF4-FFF2-40B4-BE49-F238E27FC236}">
              <a16:creationId xmlns:a16="http://schemas.microsoft.com/office/drawing/2014/main" id="{11E3D15C-8379-4101-A02A-496E7584B69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244930</xdr:rowOff>
    </xdr:from>
    <xdr:ext cx="2044021" cy="275717"/>
    <xdr:sp macro="" textlink="">
      <xdr:nvSpPr>
        <xdr:cNvPr id="1593" name="テキスト ボックス 1592">
          <a:extLst>
            <a:ext uri="{FF2B5EF4-FFF2-40B4-BE49-F238E27FC236}">
              <a16:creationId xmlns:a16="http://schemas.microsoft.com/office/drawing/2014/main" id="{D6AC54D3-FEFB-420A-AA86-00C1415788BB}"/>
            </a:ext>
          </a:extLst>
        </xdr:cNvPr>
        <xdr:cNvSpPr txBox="1"/>
      </xdr:nvSpPr>
      <xdr:spPr>
        <a:xfrm>
          <a:off x="4105275" y="244930"/>
          <a:ext cx="2044021" cy="27571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必要に応じてコピーしてください</a:t>
          </a:r>
        </a:p>
      </xdr:txBody>
    </xdr:sp>
    <xdr:clientData/>
  </xdr:one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594" name="Text Box 80">
          <a:extLst>
            <a:ext uri="{FF2B5EF4-FFF2-40B4-BE49-F238E27FC236}">
              <a16:creationId xmlns:a16="http://schemas.microsoft.com/office/drawing/2014/main" id="{42BDDD8B-E7D5-4C25-A37B-703C4B2056A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595" name="Text Box 97">
          <a:extLst>
            <a:ext uri="{FF2B5EF4-FFF2-40B4-BE49-F238E27FC236}">
              <a16:creationId xmlns:a16="http://schemas.microsoft.com/office/drawing/2014/main" id="{28E9F6CA-4AFF-409E-883D-F2E72131474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596" name="Text Box 99">
          <a:extLst>
            <a:ext uri="{FF2B5EF4-FFF2-40B4-BE49-F238E27FC236}">
              <a16:creationId xmlns:a16="http://schemas.microsoft.com/office/drawing/2014/main" id="{96D3776F-5C8A-47A6-84D1-E664EAFFEA3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597" name="Text Box 102">
          <a:extLst>
            <a:ext uri="{FF2B5EF4-FFF2-40B4-BE49-F238E27FC236}">
              <a16:creationId xmlns:a16="http://schemas.microsoft.com/office/drawing/2014/main" id="{184446FE-5A81-4608-8CBF-4197FD8EB48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598" name="Text Box 103">
          <a:extLst>
            <a:ext uri="{FF2B5EF4-FFF2-40B4-BE49-F238E27FC236}">
              <a16:creationId xmlns:a16="http://schemas.microsoft.com/office/drawing/2014/main" id="{41CBFF46-9444-44DA-AB48-7CE8C8FCE4F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599" name="Text Box 104">
          <a:extLst>
            <a:ext uri="{FF2B5EF4-FFF2-40B4-BE49-F238E27FC236}">
              <a16:creationId xmlns:a16="http://schemas.microsoft.com/office/drawing/2014/main" id="{6F7EE721-77D1-4907-8621-7D03C7C659F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600" name="Text Box 107">
          <a:extLst>
            <a:ext uri="{FF2B5EF4-FFF2-40B4-BE49-F238E27FC236}">
              <a16:creationId xmlns:a16="http://schemas.microsoft.com/office/drawing/2014/main" id="{9B62E76A-3B30-4361-920D-BF184F05961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601" name="Text Box 108">
          <a:extLst>
            <a:ext uri="{FF2B5EF4-FFF2-40B4-BE49-F238E27FC236}">
              <a16:creationId xmlns:a16="http://schemas.microsoft.com/office/drawing/2014/main" id="{B6EDDF81-5325-44AB-B60F-E9AE9F9D4B0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602" name="Text Box 109">
          <a:extLst>
            <a:ext uri="{FF2B5EF4-FFF2-40B4-BE49-F238E27FC236}">
              <a16:creationId xmlns:a16="http://schemas.microsoft.com/office/drawing/2014/main" id="{F0D5D0EE-B9E8-4527-93C6-0E7F7BCA9F9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603" name="Text Box 112">
          <a:extLst>
            <a:ext uri="{FF2B5EF4-FFF2-40B4-BE49-F238E27FC236}">
              <a16:creationId xmlns:a16="http://schemas.microsoft.com/office/drawing/2014/main" id="{3EEAE351-D549-4C78-8E0F-9E953D505C6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604" name="Text Box 113">
          <a:extLst>
            <a:ext uri="{FF2B5EF4-FFF2-40B4-BE49-F238E27FC236}">
              <a16:creationId xmlns:a16="http://schemas.microsoft.com/office/drawing/2014/main" id="{22D8F5AB-15A6-435F-A688-A78C205E664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605" name="Text Box 114">
          <a:extLst>
            <a:ext uri="{FF2B5EF4-FFF2-40B4-BE49-F238E27FC236}">
              <a16:creationId xmlns:a16="http://schemas.microsoft.com/office/drawing/2014/main" id="{99861FAF-E3B9-4900-ABA8-01C60595C2F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606" name="Text Box 118">
          <a:extLst>
            <a:ext uri="{FF2B5EF4-FFF2-40B4-BE49-F238E27FC236}">
              <a16:creationId xmlns:a16="http://schemas.microsoft.com/office/drawing/2014/main" id="{80E8922A-FC27-41B7-8F23-8DFFAC2FD2C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607" name="Text Box 119">
          <a:extLst>
            <a:ext uri="{FF2B5EF4-FFF2-40B4-BE49-F238E27FC236}">
              <a16:creationId xmlns:a16="http://schemas.microsoft.com/office/drawing/2014/main" id="{C92906E6-74E6-42EE-BAFA-9002039A296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608" name="Text Box 122">
          <a:extLst>
            <a:ext uri="{FF2B5EF4-FFF2-40B4-BE49-F238E27FC236}">
              <a16:creationId xmlns:a16="http://schemas.microsoft.com/office/drawing/2014/main" id="{1349E793-FB3E-4B40-AE31-4CA3C8AB031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609" name="Text Box 123">
          <a:extLst>
            <a:ext uri="{FF2B5EF4-FFF2-40B4-BE49-F238E27FC236}">
              <a16:creationId xmlns:a16="http://schemas.microsoft.com/office/drawing/2014/main" id="{E8ED7C68-E3E5-4A29-989B-F4A54F48EEC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610" name="Text Box 124">
          <a:extLst>
            <a:ext uri="{FF2B5EF4-FFF2-40B4-BE49-F238E27FC236}">
              <a16:creationId xmlns:a16="http://schemas.microsoft.com/office/drawing/2014/main" id="{12243A38-2685-4EA6-B95C-7381BEAD72D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611" name="Text Box 126">
          <a:extLst>
            <a:ext uri="{FF2B5EF4-FFF2-40B4-BE49-F238E27FC236}">
              <a16:creationId xmlns:a16="http://schemas.microsoft.com/office/drawing/2014/main" id="{4F944793-DC75-45B6-B1BC-B24118E6257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612" name="Text Box 127">
          <a:extLst>
            <a:ext uri="{FF2B5EF4-FFF2-40B4-BE49-F238E27FC236}">
              <a16:creationId xmlns:a16="http://schemas.microsoft.com/office/drawing/2014/main" id="{5B181AD0-7A9F-410B-985F-10F7FA92EA8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613" name="Text Box 128">
          <a:extLst>
            <a:ext uri="{FF2B5EF4-FFF2-40B4-BE49-F238E27FC236}">
              <a16:creationId xmlns:a16="http://schemas.microsoft.com/office/drawing/2014/main" id="{19F67595-11CA-478F-B2DE-9BD2B00E7FA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614" name="Text Box 130">
          <a:extLst>
            <a:ext uri="{FF2B5EF4-FFF2-40B4-BE49-F238E27FC236}">
              <a16:creationId xmlns:a16="http://schemas.microsoft.com/office/drawing/2014/main" id="{5B44AA2B-4626-47A5-B285-DBA310DA4DE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615" name="Text Box 131">
          <a:extLst>
            <a:ext uri="{FF2B5EF4-FFF2-40B4-BE49-F238E27FC236}">
              <a16:creationId xmlns:a16="http://schemas.microsoft.com/office/drawing/2014/main" id="{2FAE545D-AC86-4714-924E-95A20987FA5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616" name="Text Box 132">
          <a:extLst>
            <a:ext uri="{FF2B5EF4-FFF2-40B4-BE49-F238E27FC236}">
              <a16:creationId xmlns:a16="http://schemas.microsoft.com/office/drawing/2014/main" id="{B695719B-3340-44FD-8145-7C39B30110D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617" name="Text Box 134">
          <a:extLst>
            <a:ext uri="{FF2B5EF4-FFF2-40B4-BE49-F238E27FC236}">
              <a16:creationId xmlns:a16="http://schemas.microsoft.com/office/drawing/2014/main" id="{FBB2AAEA-FDCE-45B9-93C0-01ED68C0C0B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618" name="Text Box 135">
          <a:extLst>
            <a:ext uri="{FF2B5EF4-FFF2-40B4-BE49-F238E27FC236}">
              <a16:creationId xmlns:a16="http://schemas.microsoft.com/office/drawing/2014/main" id="{087BA804-1ABB-4CF4-B66A-75353736649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619" name="Text Box 136">
          <a:extLst>
            <a:ext uri="{FF2B5EF4-FFF2-40B4-BE49-F238E27FC236}">
              <a16:creationId xmlns:a16="http://schemas.microsoft.com/office/drawing/2014/main" id="{C252F905-7933-4942-A7E7-2ADCF378A0B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620" name="Text Box 139">
          <a:extLst>
            <a:ext uri="{FF2B5EF4-FFF2-40B4-BE49-F238E27FC236}">
              <a16:creationId xmlns:a16="http://schemas.microsoft.com/office/drawing/2014/main" id="{73DCA0CA-0B89-4B9A-A1FF-10D0A67E9A6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621" name="Text Box 140">
          <a:extLst>
            <a:ext uri="{FF2B5EF4-FFF2-40B4-BE49-F238E27FC236}">
              <a16:creationId xmlns:a16="http://schemas.microsoft.com/office/drawing/2014/main" id="{40E4E2B3-E4AA-4D7F-A437-AAF0C680DFD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622" name="Text Box 141">
          <a:extLst>
            <a:ext uri="{FF2B5EF4-FFF2-40B4-BE49-F238E27FC236}">
              <a16:creationId xmlns:a16="http://schemas.microsoft.com/office/drawing/2014/main" id="{A8517A1B-2FDD-4F90-B1A8-DF1F21911CE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623" name="Text Box 143">
          <a:extLst>
            <a:ext uri="{FF2B5EF4-FFF2-40B4-BE49-F238E27FC236}">
              <a16:creationId xmlns:a16="http://schemas.microsoft.com/office/drawing/2014/main" id="{FC24BF47-1F89-492B-AA19-981FBB643E0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624" name="Text Box 144">
          <a:extLst>
            <a:ext uri="{FF2B5EF4-FFF2-40B4-BE49-F238E27FC236}">
              <a16:creationId xmlns:a16="http://schemas.microsoft.com/office/drawing/2014/main" id="{7D662D10-E823-4673-A9A5-C48A471C344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625" name="Text Box 145">
          <a:extLst>
            <a:ext uri="{FF2B5EF4-FFF2-40B4-BE49-F238E27FC236}">
              <a16:creationId xmlns:a16="http://schemas.microsoft.com/office/drawing/2014/main" id="{2AC5B060-3DA6-48A7-AFC3-2D6A4827AC2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626" name="Text Box 146">
          <a:extLst>
            <a:ext uri="{FF2B5EF4-FFF2-40B4-BE49-F238E27FC236}">
              <a16:creationId xmlns:a16="http://schemas.microsoft.com/office/drawing/2014/main" id="{C1AC9AC2-87A6-41B2-925D-76A2DE637CA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627" name="Text Box 147">
          <a:extLst>
            <a:ext uri="{FF2B5EF4-FFF2-40B4-BE49-F238E27FC236}">
              <a16:creationId xmlns:a16="http://schemas.microsoft.com/office/drawing/2014/main" id="{7B17F64B-1946-42EA-AC50-C458AA1A28C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628" name="Text Box 149">
          <a:extLst>
            <a:ext uri="{FF2B5EF4-FFF2-40B4-BE49-F238E27FC236}">
              <a16:creationId xmlns:a16="http://schemas.microsoft.com/office/drawing/2014/main" id="{7EB4CFD1-780E-4F96-8B58-31FC650A01C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629" name="Text Box 150">
          <a:extLst>
            <a:ext uri="{FF2B5EF4-FFF2-40B4-BE49-F238E27FC236}">
              <a16:creationId xmlns:a16="http://schemas.microsoft.com/office/drawing/2014/main" id="{276B67F9-5DD6-456B-94DF-6595377341C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630" name="Text Box 151">
          <a:extLst>
            <a:ext uri="{FF2B5EF4-FFF2-40B4-BE49-F238E27FC236}">
              <a16:creationId xmlns:a16="http://schemas.microsoft.com/office/drawing/2014/main" id="{6099DF0D-5966-4649-B603-74FF7E09A80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631" name="Text Box 153">
          <a:extLst>
            <a:ext uri="{FF2B5EF4-FFF2-40B4-BE49-F238E27FC236}">
              <a16:creationId xmlns:a16="http://schemas.microsoft.com/office/drawing/2014/main" id="{AD6906F2-AE27-427D-AC2C-F94949E3E4B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632" name="Text Box 154">
          <a:extLst>
            <a:ext uri="{FF2B5EF4-FFF2-40B4-BE49-F238E27FC236}">
              <a16:creationId xmlns:a16="http://schemas.microsoft.com/office/drawing/2014/main" id="{24F1EA7F-3F13-41BB-BAD2-AE39B54084B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633" name="Text Box 155">
          <a:extLst>
            <a:ext uri="{FF2B5EF4-FFF2-40B4-BE49-F238E27FC236}">
              <a16:creationId xmlns:a16="http://schemas.microsoft.com/office/drawing/2014/main" id="{F33729DB-C5F9-4815-AE04-F09E097F23F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634" name="Text Box 156">
          <a:extLst>
            <a:ext uri="{FF2B5EF4-FFF2-40B4-BE49-F238E27FC236}">
              <a16:creationId xmlns:a16="http://schemas.microsoft.com/office/drawing/2014/main" id="{397D1BC4-1249-422D-AC96-49224A5EA3C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635" name="Text Box 157">
          <a:extLst>
            <a:ext uri="{FF2B5EF4-FFF2-40B4-BE49-F238E27FC236}">
              <a16:creationId xmlns:a16="http://schemas.microsoft.com/office/drawing/2014/main" id="{D36F860D-8536-43C4-BB60-C20AA1D19A1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636" name="Text Box 159">
          <a:extLst>
            <a:ext uri="{FF2B5EF4-FFF2-40B4-BE49-F238E27FC236}">
              <a16:creationId xmlns:a16="http://schemas.microsoft.com/office/drawing/2014/main" id="{B63108CD-F628-4974-905E-D7BF50718EF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637" name="Text Box 160">
          <a:extLst>
            <a:ext uri="{FF2B5EF4-FFF2-40B4-BE49-F238E27FC236}">
              <a16:creationId xmlns:a16="http://schemas.microsoft.com/office/drawing/2014/main" id="{84415DA4-CED8-4C4F-8D26-DB7A5AD7F65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638" name="Text Box 161">
          <a:extLst>
            <a:ext uri="{FF2B5EF4-FFF2-40B4-BE49-F238E27FC236}">
              <a16:creationId xmlns:a16="http://schemas.microsoft.com/office/drawing/2014/main" id="{C79632E0-8E95-4671-8810-C729D9760BE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39" name="Text Box 173">
          <a:extLst>
            <a:ext uri="{FF2B5EF4-FFF2-40B4-BE49-F238E27FC236}">
              <a16:creationId xmlns:a16="http://schemas.microsoft.com/office/drawing/2014/main" id="{ADEE7FE4-43EE-4512-B17F-E13A088B95A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40" name="Text Box 175">
          <a:extLst>
            <a:ext uri="{FF2B5EF4-FFF2-40B4-BE49-F238E27FC236}">
              <a16:creationId xmlns:a16="http://schemas.microsoft.com/office/drawing/2014/main" id="{63DF390E-F12E-4A75-BAEA-FAA39B41AEF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41" name="Text Box 176">
          <a:extLst>
            <a:ext uri="{FF2B5EF4-FFF2-40B4-BE49-F238E27FC236}">
              <a16:creationId xmlns:a16="http://schemas.microsoft.com/office/drawing/2014/main" id="{C581B015-CD00-42F7-BA43-A525EA1A82A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42" name="Text Box 177">
          <a:extLst>
            <a:ext uri="{FF2B5EF4-FFF2-40B4-BE49-F238E27FC236}">
              <a16:creationId xmlns:a16="http://schemas.microsoft.com/office/drawing/2014/main" id="{3A7FF551-C052-4A66-A39E-21BDDE0BD58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43" name="Text Box 178">
          <a:extLst>
            <a:ext uri="{FF2B5EF4-FFF2-40B4-BE49-F238E27FC236}">
              <a16:creationId xmlns:a16="http://schemas.microsoft.com/office/drawing/2014/main" id="{DB8B7BE4-EA4B-43C7-BCD0-73609B50FBF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44" name="Text Box 179">
          <a:extLst>
            <a:ext uri="{FF2B5EF4-FFF2-40B4-BE49-F238E27FC236}">
              <a16:creationId xmlns:a16="http://schemas.microsoft.com/office/drawing/2014/main" id="{A13E593B-7DAA-406A-998A-91E4510CE82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45" name="Text Box 180">
          <a:extLst>
            <a:ext uri="{FF2B5EF4-FFF2-40B4-BE49-F238E27FC236}">
              <a16:creationId xmlns:a16="http://schemas.microsoft.com/office/drawing/2014/main" id="{7B7F0AAC-425E-4CD8-8830-731CEC4B985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46" name="Text Box 181">
          <a:extLst>
            <a:ext uri="{FF2B5EF4-FFF2-40B4-BE49-F238E27FC236}">
              <a16:creationId xmlns:a16="http://schemas.microsoft.com/office/drawing/2014/main" id="{9952F16D-8A32-4815-8088-6E203D6D893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47" name="Text Box 182">
          <a:extLst>
            <a:ext uri="{FF2B5EF4-FFF2-40B4-BE49-F238E27FC236}">
              <a16:creationId xmlns:a16="http://schemas.microsoft.com/office/drawing/2014/main" id="{72259B88-8030-4060-8451-ED01B32244B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48" name="Text Box 183">
          <a:extLst>
            <a:ext uri="{FF2B5EF4-FFF2-40B4-BE49-F238E27FC236}">
              <a16:creationId xmlns:a16="http://schemas.microsoft.com/office/drawing/2014/main" id="{72ED39B1-BC47-47C2-A0C3-237D8C03D6D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49" name="Text Box 184">
          <a:extLst>
            <a:ext uri="{FF2B5EF4-FFF2-40B4-BE49-F238E27FC236}">
              <a16:creationId xmlns:a16="http://schemas.microsoft.com/office/drawing/2014/main" id="{E8C08CD8-579B-4A2C-A29C-10BE09E6C7A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50" name="Text Box 185">
          <a:extLst>
            <a:ext uri="{FF2B5EF4-FFF2-40B4-BE49-F238E27FC236}">
              <a16:creationId xmlns:a16="http://schemas.microsoft.com/office/drawing/2014/main" id="{CCE3B785-E538-4DF3-B76D-A559F641ED3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51" name="Text Box 187">
          <a:extLst>
            <a:ext uri="{FF2B5EF4-FFF2-40B4-BE49-F238E27FC236}">
              <a16:creationId xmlns:a16="http://schemas.microsoft.com/office/drawing/2014/main" id="{F3C1C527-290D-4781-8C46-B9732AC8D50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52" name="Text Box 188">
          <a:extLst>
            <a:ext uri="{FF2B5EF4-FFF2-40B4-BE49-F238E27FC236}">
              <a16:creationId xmlns:a16="http://schemas.microsoft.com/office/drawing/2014/main" id="{E61885E4-0167-48A8-8CFB-357A21E7A0F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53" name="Text Box 189">
          <a:extLst>
            <a:ext uri="{FF2B5EF4-FFF2-40B4-BE49-F238E27FC236}">
              <a16:creationId xmlns:a16="http://schemas.microsoft.com/office/drawing/2014/main" id="{81D567FA-80BB-4CB8-96F4-ECBB91B78ED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54" name="Text Box 190">
          <a:extLst>
            <a:ext uri="{FF2B5EF4-FFF2-40B4-BE49-F238E27FC236}">
              <a16:creationId xmlns:a16="http://schemas.microsoft.com/office/drawing/2014/main" id="{D019B3F0-3D46-420C-A0F5-D9A545CE33A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55" name="Text Box 191">
          <a:extLst>
            <a:ext uri="{FF2B5EF4-FFF2-40B4-BE49-F238E27FC236}">
              <a16:creationId xmlns:a16="http://schemas.microsoft.com/office/drawing/2014/main" id="{EE27F27A-5C5C-4CB0-BFB4-6E97D2F4CB6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56" name="Text Box 192">
          <a:extLst>
            <a:ext uri="{FF2B5EF4-FFF2-40B4-BE49-F238E27FC236}">
              <a16:creationId xmlns:a16="http://schemas.microsoft.com/office/drawing/2014/main" id="{733A6AE7-8996-4474-B011-46C48685F11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57" name="Text Box 193">
          <a:extLst>
            <a:ext uri="{FF2B5EF4-FFF2-40B4-BE49-F238E27FC236}">
              <a16:creationId xmlns:a16="http://schemas.microsoft.com/office/drawing/2014/main" id="{FEBF677B-D539-4769-BD5D-DE2EB7EEDBC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58" name="Text Box 194">
          <a:extLst>
            <a:ext uri="{FF2B5EF4-FFF2-40B4-BE49-F238E27FC236}">
              <a16:creationId xmlns:a16="http://schemas.microsoft.com/office/drawing/2014/main" id="{0F2E6D9C-21AB-4EAA-A6A4-B05BEEAEDB1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59" name="Text Box 195">
          <a:extLst>
            <a:ext uri="{FF2B5EF4-FFF2-40B4-BE49-F238E27FC236}">
              <a16:creationId xmlns:a16="http://schemas.microsoft.com/office/drawing/2014/main" id="{A97DE5E2-6B82-461B-A014-32DAFEABB3F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60" name="Text Box 196">
          <a:extLst>
            <a:ext uri="{FF2B5EF4-FFF2-40B4-BE49-F238E27FC236}">
              <a16:creationId xmlns:a16="http://schemas.microsoft.com/office/drawing/2014/main" id="{DBCFAEA5-698F-49B1-848A-5CA0D43CA45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61" name="Text Box 197">
          <a:extLst>
            <a:ext uri="{FF2B5EF4-FFF2-40B4-BE49-F238E27FC236}">
              <a16:creationId xmlns:a16="http://schemas.microsoft.com/office/drawing/2014/main" id="{8AE2C400-95A6-41F8-A4DB-FB8389AE1C7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62" name="Text Box 198">
          <a:extLst>
            <a:ext uri="{FF2B5EF4-FFF2-40B4-BE49-F238E27FC236}">
              <a16:creationId xmlns:a16="http://schemas.microsoft.com/office/drawing/2014/main" id="{544C6A63-99BD-4456-9C48-0F74F121BB6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63" name="Text Box 199">
          <a:extLst>
            <a:ext uri="{FF2B5EF4-FFF2-40B4-BE49-F238E27FC236}">
              <a16:creationId xmlns:a16="http://schemas.microsoft.com/office/drawing/2014/main" id="{4743F23F-E5FC-4406-840F-4911B1311C1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64" name="Text Box 200">
          <a:extLst>
            <a:ext uri="{FF2B5EF4-FFF2-40B4-BE49-F238E27FC236}">
              <a16:creationId xmlns:a16="http://schemas.microsoft.com/office/drawing/2014/main" id="{EE0FD167-E223-4F76-A59C-BFFB49E5B9F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65" name="Text Box 202">
          <a:extLst>
            <a:ext uri="{FF2B5EF4-FFF2-40B4-BE49-F238E27FC236}">
              <a16:creationId xmlns:a16="http://schemas.microsoft.com/office/drawing/2014/main" id="{DF774B50-1E0D-42A0-B348-E4481B1A421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66" name="Text Box 203">
          <a:extLst>
            <a:ext uri="{FF2B5EF4-FFF2-40B4-BE49-F238E27FC236}">
              <a16:creationId xmlns:a16="http://schemas.microsoft.com/office/drawing/2014/main" id="{CA5A588F-28FA-48F8-95B0-DD41C943C9D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67" name="Text Box 204">
          <a:extLst>
            <a:ext uri="{FF2B5EF4-FFF2-40B4-BE49-F238E27FC236}">
              <a16:creationId xmlns:a16="http://schemas.microsoft.com/office/drawing/2014/main" id="{B6554BE4-2F82-4BBF-83F0-2DE6DD05169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68" name="Text Box 206">
          <a:extLst>
            <a:ext uri="{FF2B5EF4-FFF2-40B4-BE49-F238E27FC236}">
              <a16:creationId xmlns:a16="http://schemas.microsoft.com/office/drawing/2014/main" id="{7CC170EE-EA8B-49D0-9418-25EE9C678C0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69" name="Text Box 207">
          <a:extLst>
            <a:ext uri="{FF2B5EF4-FFF2-40B4-BE49-F238E27FC236}">
              <a16:creationId xmlns:a16="http://schemas.microsoft.com/office/drawing/2014/main" id="{EA80778D-8290-48EA-B8BB-C37DBA52317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70" name="Text Box 208">
          <a:extLst>
            <a:ext uri="{FF2B5EF4-FFF2-40B4-BE49-F238E27FC236}">
              <a16:creationId xmlns:a16="http://schemas.microsoft.com/office/drawing/2014/main" id="{331C6D21-E7E5-4CDB-BA8F-B62478149D2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71" name="Text Box 209">
          <a:extLst>
            <a:ext uri="{FF2B5EF4-FFF2-40B4-BE49-F238E27FC236}">
              <a16:creationId xmlns:a16="http://schemas.microsoft.com/office/drawing/2014/main" id="{0E6F8DF2-7242-4C1D-B75D-7A9D0810910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72" name="Text Box 210">
          <a:extLst>
            <a:ext uri="{FF2B5EF4-FFF2-40B4-BE49-F238E27FC236}">
              <a16:creationId xmlns:a16="http://schemas.microsoft.com/office/drawing/2014/main" id="{2124B42A-E2B6-4DAC-BE4A-EAA44ADE74B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73" name="Text Box 212">
          <a:extLst>
            <a:ext uri="{FF2B5EF4-FFF2-40B4-BE49-F238E27FC236}">
              <a16:creationId xmlns:a16="http://schemas.microsoft.com/office/drawing/2014/main" id="{6B03F385-24AD-435A-A633-073AA6EBADD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74" name="Text Box 213">
          <a:extLst>
            <a:ext uri="{FF2B5EF4-FFF2-40B4-BE49-F238E27FC236}">
              <a16:creationId xmlns:a16="http://schemas.microsoft.com/office/drawing/2014/main" id="{96BA6C50-5C5D-41FC-99A0-DB5AD56FE2A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75" name="Text Box 214">
          <a:extLst>
            <a:ext uri="{FF2B5EF4-FFF2-40B4-BE49-F238E27FC236}">
              <a16:creationId xmlns:a16="http://schemas.microsoft.com/office/drawing/2014/main" id="{81A342D7-A2A9-4A42-8A06-15932D63683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76" name="Text Box 216">
          <a:extLst>
            <a:ext uri="{FF2B5EF4-FFF2-40B4-BE49-F238E27FC236}">
              <a16:creationId xmlns:a16="http://schemas.microsoft.com/office/drawing/2014/main" id="{4B1643C4-17F9-4ED9-BA6B-7907000E7BC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77" name="Text Box 217">
          <a:extLst>
            <a:ext uri="{FF2B5EF4-FFF2-40B4-BE49-F238E27FC236}">
              <a16:creationId xmlns:a16="http://schemas.microsoft.com/office/drawing/2014/main" id="{225799A1-C1FD-48FF-8E0C-782AE41EE30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78" name="Text Box 218">
          <a:extLst>
            <a:ext uri="{FF2B5EF4-FFF2-40B4-BE49-F238E27FC236}">
              <a16:creationId xmlns:a16="http://schemas.microsoft.com/office/drawing/2014/main" id="{0CC2BA05-E6E2-474F-AD2F-47CB14DE36F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79" name="Text Box 219">
          <a:extLst>
            <a:ext uri="{FF2B5EF4-FFF2-40B4-BE49-F238E27FC236}">
              <a16:creationId xmlns:a16="http://schemas.microsoft.com/office/drawing/2014/main" id="{B4DC991F-2BF0-438F-AF6E-635D97ABB3F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80" name="Text Box 220">
          <a:extLst>
            <a:ext uri="{FF2B5EF4-FFF2-40B4-BE49-F238E27FC236}">
              <a16:creationId xmlns:a16="http://schemas.microsoft.com/office/drawing/2014/main" id="{EBA144E9-952E-4CC9-9610-E35943C086C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81" name="Text Box 222">
          <a:extLst>
            <a:ext uri="{FF2B5EF4-FFF2-40B4-BE49-F238E27FC236}">
              <a16:creationId xmlns:a16="http://schemas.microsoft.com/office/drawing/2014/main" id="{73D4FD27-F530-4EF4-90A5-0C0508E6950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82" name="Text Box 223">
          <a:extLst>
            <a:ext uri="{FF2B5EF4-FFF2-40B4-BE49-F238E27FC236}">
              <a16:creationId xmlns:a16="http://schemas.microsoft.com/office/drawing/2014/main" id="{89C887DD-79F4-46DC-98DF-6BC3AFC8F3C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83" name="Text Box 224">
          <a:extLst>
            <a:ext uri="{FF2B5EF4-FFF2-40B4-BE49-F238E27FC236}">
              <a16:creationId xmlns:a16="http://schemas.microsoft.com/office/drawing/2014/main" id="{D5C2B6CA-EB7E-42D3-AF97-CE2BBC5AB6E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84" name="Text Box 227">
          <a:extLst>
            <a:ext uri="{FF2B5EF4-FFF2-40B4-BE49-F238E27FC236}">
              <a16:creationId xmlns:a16="http://schemas.microsoft.com/office/drawing/2014/main" id="{C1890B3D-2F9F-4745-8E9B-E64C316E3CD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85" name="Text Box 229">
          <a:extLst>
            <a:ext uri="{FF2B5EF4-FFF2-40B4-BE49-F238E27FC236}">
              <a16:creationId xmlns:a16="http://schemas.microsoft.com/office/drawing/2014/main" id="{46B11410-DAF7-4082-91A4-E3365C58006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86" name="Text Box 230">
          <a:extLst>
            <a:ext uri="{FF2B5EF4-FFF2-40B4-BE49-F238E27FC236}">
              <a16:creationId xmlns:a16="http://schemas.microsoft.com/office/drawing/2014/main" id="{74409FEE-087F-48EA-81E8-76281F0ABB6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87" name="Text Box 231">
          <a:extLst>
            <a:ext uri="{FF2B5EF4-FFF2-40B4-BE49-F238E27FC236}">
              <a16:creationId xmlns:a16="http://schemas.microsoft.com/office/drawing/2014/main" id="{BF839969-C942-4EA2-B385-271E29FF09B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88" name="Text Box 232">
          <a:extLst>
            <a:ext uri="{FF2B5EF4-FFF2-40B4-BE49-F238E27FC236}">
              <a16:creationId xmlns:a16="http://schemas.microsoft.com/office/drawing/2014/main" id="{35845269-0574-4574-BCF2-69FE40A5BD5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89" name="Text Box 233">
          <a:extLst>
            <a:ext uri="{FF2B5EF4-FFF2-40B4-BE49-F238E27FC236}">
              <a16:creationId xmlns:a16="http://schemas.microsoft.com/office/drawing/2014/main" id="{BDC66768-B329-45F4-B244-69C0D3D97CE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90" name="Text Box 234">
          <a:extLst>
            <a:ext uri="{FF2B5EF4-FFF2-40B4-BE49-F238E27FC236}">
              <a16:creationId xmlns:a16="http://schemas.microsoft.com/office/drawing/2014/main" id="{96F48FCE-65D9-4C64-B7CC-54BD114F054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91" name="Text Box 235">
          <a:extLst>
            <a:ext uri="{FF2B5EF4-FFF2-40B4-BE49-F238E27FC236}">
              <a16:creationId xmlns:a16="http://schemas.microsoft.com/office/drawing/2014/main" id="{5F04E28A-FB29-4526-99FC-C0CA88BD8F5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92" name="Text Box 236">
          <a:extLst>
            <a:ext uri="{FF2B5EF4-FFF2-40B4-BE49-F238E27FC236}">
              <a16:creationId xmlns:a16="http://schemas.microsoft.com/office/drawing/2014/main" id="{0FFDFD0A-B90E-43F2-BDCD-DDAF46D8692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93" name="Text Box 237">
          <a:extLst>
            <a:ext uri="{FF2B5EF4-FFF2-40B4-BE49-F238E27FC236}">
              <a16:creationId xmlns:a16="http://schemas.microsoft.com/office/drawing/2014/main" id="{B95678BC-CDAA-4873-926B-8A0B95DD92C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94" name="Text Box 238">
          <a:extLst>
            <a:ext uri="{FF2B5EF4-FFF2-40B4-BE49-F238E27FC236}">
              <a16:creationId xmlns:a16="http://schemas.microsoft.com/office/drawing/2014/main" id="{03B03F52-9EF0-4682-97BC-A0301522D87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95" name="Text Box 239">
          <a:extLst>
            <a:ext uri="{FF2B5EF4-FFF2-40B4-BE49-F238E27FC236}">
              <a16:creationId xmlns:a16="http://schemas.microsoft.com/office/drawing/2014/main" id="{0A6A1A61-23EF-44FF-88D5-9FD4D9FEF3E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96" name="Text Box 241">
          <a:extLst>
            <a:ext uri="{FF2B5EF4-FFF2-40B4-BE49-F238E27FC236}">
              <a16:creationId xmlns:a16="http://schemas.microsoft.com/office/drawing/2014/main" id="{44DB32DA-D015-47F1-A05A-3ACC64C0649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97" name="Text Box 242">
          <a:extLst>
            <a:ext uri="{FF2B5EF4-FFF2-40B4-BE49-F238E27FC236}">
              <a16:creationId xmlns:a16="http://schemas.microsoft.com/office/drawing/2014/main" id="{1E1373F4-DB0A-42D4-A4CE-129CCC785D5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98" name="Text Box 243">
          <a:extLst>
            <a:ext uri="{FF2B5EF4-FFF2-40B4-BE49-F238E27FC236}">
              <a16:creationId xmlns:a16="http://schemas.microsoft.com/office/drawing/2014/main" id="{44D79231-FA88-47FC-8285-1C7B75BEEFA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699" name="Text Box 244">
          <a:extLst>
            <a:ext uri="{FF2B5EF4-FFF2-40B4-BE49-F238E27FC236}">
              <a16:creationId xmlns:a16="http://schemas.microsoft.com/office/drawing/2014/main" id="{8242D7B4-5585-439A-A808-11BF4CB835D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700" name="Text Box 245">
          <a:extLst>
            <a:ext uri="{FF2B5EF4-FFF2-40B4-BE49-F238E27FC236}">
              <a16:creationId xmlns:a16="http://schemas.microsoft.com/office/drawing/2014/main" id="{E68D18DC-2D92-4E9E-89C7-0020D580EC3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701" name="Text Box 246">
          <a:extLst>
            <a:ext uri="{FF2B5EF4-FFF2-40B4-BE49-F238E27FC236}">
              <a16:creationId xmlns:a16="http://schemas.microsoft.com/office/drawing/2014/main" id="{71AA3A11-4973-4E65-8878-B9749FDE97A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702" name="Text Box 247">
          <a:extLst>
            <a:ext uri="{FF2B5EF4-FFF2-40B4-BE49-F238E27FC236}">
              <a16:creationId xmlns:a16="http://schemas.microsoft.com/office/drawing/2014/main" id="{F09B16D0-D4B9-4113-BCB4-54699BA033A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703" name="Text Box 248">
          <a:extLst>
            <a:ext uri="{FF2B5EF4-FFF2-40B4-BE49-F238E27FC236}">
              <a16:creationId xmlns:a16="http://schemas.microsoft.com/office/drawing/2014/main" id="{489DB95E-9B93-427D-99CB-2CDF3A054DA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704" name="Text Box 249">
          <a:extLst>
            <a:ext uri="{FF2B5EF4-FFF2-40B4-BE49-F238E27FC236}">
              <a16:creationId xmlns:a16="http://schemas.microsoft.com/office/drawing/2014/main" id="{7A251518-F9F6-4E89-80E6-3E28DAF4C30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705" name="Text Box 250">
          <a:extLst>
            <a:ext uri="{FF2B5EF4-FFF2-40B4-BE49-F238E27FC236}">
              <a16:creationId xmlns:a16="http://schemas.microsoft.com/office/drawing/2014/main" id="{C97A255D-EC11-4131-9D2C-81B9568BC90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706" name="Text Box 251">
          <a:extLst>
            <a:ext uri="{FF2B5EF4-FFF2-40B4-BE49-F238E27FC236}">
              <a16:creationId xmlns:a16="http://schemas.microsoft.com/office/drawing/2014/main" id="{00F48D3C-19F4-4FFB-A1EE-D7DC1F9783E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707" name="Text Box 252">
          <a:extLst>
            <a:ext uri="{FF2B5EF4-FFF2-40B4-BE49-F238E27FC236}">
              <a16:creationId xmlns:a16="http://schemas.microsoft.com/office/drawing/2014/main" id="{6182030A-B965-4391-8E0C-0B54B0E6C91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708" name="Text Box 253">
          <a:extLst>
            <a:ext uri="{FF2B5EF4-FFF2-40B4-BE49-F238E27FC236}">
              <a16:creationId xmlns:a16="http://schemas.microsoft.com/office/drawing/2014/main" id="{D3AA084C-C3E7-4D63-A1EF-21A9A410512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709" name="Text Box 254">
          <a:extLst>
            <a:ext uri="{FF2B5EF4-FFF2-40B4-BE49-F238E27FC236}">
              <a16:creationId xmlns:a16="http://schemas.microsoft.com/office/drawing/2014/main" id="{499ED47A-F63E-41BB-90CA-DF6DF6227FF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710" name="Text Box 256">
          <a:extLst>
            <a:ext uri="{FF2B5EF4-FFF2-40B4-BE49-F238E27FC236}">
              <a16:creationId xmlns:a16="http://schemas.microsoft.com/office/drawing/2014/main" id="{4EE2F3F4-E261-49EE-8342-C275FD92BE2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711" name="Text Box 257">
          <a:extLst>
            <a:ext uri="{FF2B5EF4-FFF2-40B4-BE49-F238E27FC236}">
              <a16:creationId xmlns:a16="http://schemas.microsoft.com/office/drawing/2014/main" id="{5076ED48-99D8-41A6-AB4B-C16A27FF426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712" name="Text Box 258">
          <a:extLst>
            <a:ext uri="{FF2B5EF4-FFF2-40B4-BE49-F238E27FC236}">
              <a16:creationId xmlns:a16="http://schemas.microsoft.com/office/drawing/2014/main" id="{3E9BBB1E-FC79-41D3-9F25-2E7C5F9900D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713" name="Text Box 260">
          <a:extLst>
            <a:ext uri="{FF2B5EF4-FFF2-40B4-BE49-F238E27FC236}">
              <a16:creationId xmlns:a16="http://schemas.microsoft.com/office/drawing/2014/main" id="{E259705B-8F36-432D-9B86-E6B6FA69850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714" name="Text Box 261">
          <a:extLst>
            <a:ext uri="{FF2B5EF4-FFF2-40B4-BE49-F238E27FC236}">
              <a16:creationId xmlns:a16="http://schemas.microsoft.com/office/drawing/2014/main" id="{D2C2B7CB-7923-48CE-9005-D052D384404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715" name="Text Box 262">
          <a:extLst>
            <a:ext uri="{FF2B5EF4-FFF2-40B4-BE49-F238E27FC236}">
              <a16:creationId xmlns:a16="http://schemas.microsoft.com/office/drawing/2014/main" id="{DE9C6E27-2AD0-414B-8881-C3A5F43C420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716" name="Text Box 263">
          <a:extLst>
            <a:ext uri="{FF2B5EF4-FFF2-40B4-BE49-F238E27FC236}">
              <a16:creationId xmlns:a16="http://schemas.microsoft.com/office/drawing/2014/main" id="{66EB86F9-A205-4964-A369-4CD896EBD74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717" name="Text Box 264">
          <a:extLst>
            <a:ext uri="{FF2B5EF4-FFF2-40B4-BE49-F238E27FC236}">
              <a16:creationId xmlns:a16="http://schemas.microsoft.com/office/drawing/2014/main" id="{E412F9A8-4797-416B-86AE-3350820BEEB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718" name="Text Box 266">
          <a:extLst>
            <a:ext uri="{FF2B5EF4-FFF2-40B4-BE49-F238E27FC236}">
              <a16:creationId xmlns:a16="http://schemas.microsoft.com/office/drawing/2014/main" id="{60173770-3197-47B2-B885-47B91746D9E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719" name="Text Box 267">
          <a:extLst>
            <a:ext uri="{FF2B5EF4-FFF2-40B4-BE49-F238E27FC236}">
              <a16:creationId xmlns:a16="http://schemas.microsoft.com/office/drawing/2014/main" id="{A481FA1B-CF31-4107-9707-6EF8F1941B5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720" name="Text Box 268">
          <a:extLst>
            <a:ext uri="{FF2B5EF4-FFF2-40B4-BE49-F238E27FC236}">
              <a16:creationId xmlns:a16="http://schemas.microsoft.com/office/drawing/2014/main" id="{F46F47D2-34CB-469A-BEF0-AA16C03CE27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721" name="Text Box 270">
          <a:extLst>
            <a:ext uri="{FF2B5EF4-FFF2-40B4-BE49-F238E27FC236}">
              <a16:creationId xmlns:a16="http://schemas.microsoft.com/office/drawing/2014/main" id="{070D7B95-5876-42DB-9E0E-C300137BAEE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722" name="Text Box 271">
          <a:extLst>
            <a:ext uri="{FF2B5EF4-FFF2-40B4-BE49-F238E27FC236}">
              <a16:creationId xmlns:a16="http://schemas.microsoft.com/office/drawing/2014/main" id="{14F8BD2B-3627-4C64-8964-8A9B32B012B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723" name="Text Box 272">
          <a:extLst>
            <a:ext uri="{FF2B5EF4-FFF2-40B4-BE49-F238E27FC236}">
              <a16:creationId xmlns:a16="http://schemas.microsoft.com/office/drawing/2014/main" id="{2682CB37-03D4-400B-BA1B-5692B34AA53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724" name="Text Box 273">
          <a:extLst>
            <a:ext uri="{FF2B5EF4-FFF2-40B4-BE49-F238E27FC236}">
              <a16:creationId xmlns:a16="http://schemas.microsoft.com/office/drawing/2014/main" id="{86D6D19C-4B92-40DC-B8F5-14B60126B3A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725" name="Text Box 274">
          <a:extLst>
            <a:ext uri="{FF2B5EF4-FFF2-40B4-BE49-F238E27FC236}">
              <a16:creationId xmlns:a16="http://schemas.microsoft.com/office/drawing/2014/main" id="{1522F20A-1FCE-4EA2-A001-2951EC0B47A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726" name="Text Box 276">
          <a:extLst>
            <a:ext uri="{FF2B5EF4-FFF2-40B4-BE49-F238E27FC236}">
              <a16:creationId xmlns:a16="http://schemas.microsoft.com/office/drawing/2014/main" id="{B5F09D21-A985-45EF-8CB3-F9A9F43DA26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727" name="Text Box 277">
          <a:extLst>
            <a:ext uri="{FF2B5EF4-FFF2-40B4-BE49-F238E27FC236}">
              <a16:creationId xmlns:a16="http://schemas.microsoft.com/office/drawing/2014/main" id="{91899BD4-4722-44B1-9E31-C1AE5519A89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1728" name="Text Box 278">
          <a:extLst>
            <a:ext uri="{FF2B5EF4-FFF2-40B4-BE49-F238E27FC236}">
              <a16:creationId xmlns:a16="http://schemas.microsoft.com/office/drawing/2014/main" id="{D8BDCEC7-179C-4472-8B8C-32D2A4A7431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29" name="Text Box 102">
          <a:extLst>
            <a:ext uri="{FF2B5EF4-FFF2-40B4-BE49-F238E27FC236}">
              <a16:creationId xmlns:a16="http://schemas.microsoft.com/office/drawing/2014/main" id="{3AE80767-F024-4A39-93B7-0EF79B85E29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30" name="Text Box 103">
          <a:extLst>
            <a:ext uri="{FF2B5EF4-FFF2-40B4-BE49-F238E27FC236}">
              <a16:creationId xmlns:a16="http://schemas.microsoft.com/office/drawing/2014/main" id="{C0E40E64-6CD4-47DC-9E6B-10ACE56033B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31" name="Text Box 104">
          <a:extLst>
            <a:ext uri="{FF2B5EF4-FFF2-40B4-BE49-F238E27FC236}">
              <a16:creationId xmlns:a16="http://schemas.microsoft.com/office/drawing/2014/main" id="{2A505BFC-2842-4E84-89D4-9578666C90C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32" name="Text Box 118">
          <a:extLst>
            <a:ext uri="{FF2B5EF4-FFF2-40B4-BE49-F238E27FC236}">
              <a16:creationId xmlns:a16="http://schemas.microsoft.com/office/drawing/2014/main" id="{7C80D6A3-386E-4DCB-A420-9B9CF379F1F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33" name="Text Box 119">
          <a:extLst>
            <a:ext uri="{FF2B5EF4-FFF2-40B4-BE49-F238E27FC236}">
              <a16:creationId xmlns:a16="http://schemas.microsoft.com/office/drawing/2014/main" id="{C721431E-EC5F-437F-BC05-61A300B4515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34" name="Text Box 139">
          <a:extLst>
            <a:ext uri="{FF2B5EF4-FFF2-40B4-BE49-F238E27FC236}">
              <a16:creationId xmlns:a16="http://schemas.microsoft.com/office/drawing/2014/main" id="{FF69BAA0-D649-4DB5-8715-6CB034D461E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35" name="Text Box 140">
          <a:extLst>
            <a:ext uri="{FF2B5EF4-FFF2-40B4-BE49-F238E27FC236}">
              <a16:creationId xmlns:a16="http://schemas.microsoft.com/office/drawing/2014/main" id="{A4ABB1D8-B566-47A6-A02D-C9730C9328B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36" name="Text Box 141">
          <a:extLst>
            <a:ext uri="{FF2B5EF4-FFF2-40B4-BE49-F238E27FC236}">
              <a16:creationId xmlns:a16="http://schemas.microsoft.com/office/drawing/2014/main" id="{0D41E632-6DD4-43B7-A319-ACA4668A551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37" name="Text Box 102">
          <a:extLst>
            <a:ext uri="{FF2B5EF4-FFF2-40B4-BE49-F238E27FC236}">
              <a16:creationId xmlns:a16="http://schemas.microsoft.com/office/drawing/2014/main" id="{9FF5503B-A229-464A-8D6E-014824465EF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38" name="Text Box 103">
          <a:extLst>
            <a:ext uri="{FF2B5EF4-FFF2-40B4-BE49-F238E27FC236}">
              <a16:creationId xmlns:a16="http://schemas.microsoft.com/office/drawing/2014/main" id="{7948CE8C-C746-42C3-8B8A-F0824855DB8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39" name="Text Box 104">
          <a:extLst>
            <a:ext uri="{FF2B5EF4-FFF2-40B4-BE49-F238E27FC236}">
              <a16:creationId xmlns:a16="http://schemas.microsoft.com/office/drawing/2014/main" id="{48B68E30-69FC-42C5-BCE3-B5A8395F7C6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40" name="Text Box 118">
          <a:extLst>
            <a:ext uri="{FF2B5EF4-FFF2-40B4-BE49-F238E27FC236}">
              <a16:creationId xmlns:a16="http://schemas.microsoft.com/office/drawing/2014/main" id="{CCDDA67E-3865-4602-A0EF-F44F610FD60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41" name="Text Box 119">
          <a:extLst>
            <a:ext uri="{FF2B5EF4-FFF2-40B4-BE49-F238E27FC236}">
              <a16:creationId xmlns:a16="http://schemas.microsoft.com/office/drawing/2014/main" id="{6B2DC8F9-91C6-447B-802F-EE149C362BD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42" name="Text Box 139">
          <a:extLst>
            <a:ext uri="{FF2B5EF4-FFF2-40B4-BE49-F238E27FC236}">
              <a16:creationId xmlns:a16="http://schemas.microsoft.com/office/drawing/2014/main" id="{9304EC5D-FB0F-4E7D-B0DD-2846B1AA2C7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43" name="Text Box 140">
          <a:extLst>
            <a:ext uri="{FF2B5EF4-FFF2-40B4-BE49-F238E27FC236}">
              <a16:creationId xmlns:a16="http://schemas.microsoft.com/office/drawing/2014/main" id="{DD217974-8021-42D6-B843-D8DC7383B28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44" name="Text Box 141">
          <a:extLst>
            <a:ext uri="{FF2B5EF4-FFF2-40B4-BE49-F238E27FC236}">
              <a16:creationId xmlns:a16="http://schemas.microsoft.com/office/drawing/2014/main" id="{8E7C5B00-A749-458B-9369-CE93EB97A4C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45" name="Text Box 102">
          <a:extLst>
            <a:ext uri="{FF2B5EF4-FFF2-40B4-BE49-F238E27FC236}">
              <a16:creationId xmlns:a16="http://schemas.microsoft.com/office/drawing/2014/main" id="{A9371D16-057D-4CE4-A57F-37894CF6A79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46" name="Text Box 103">
          <a:extLst>
            <a:ext uri="{FF2B5EF4-FFF2-40B4-BE49-F238E27FC236}">
              <a16:creationId xmlns:a16="http://schemas.microsoft.com/office/drawing/2014/main" id="{BAF8110A-1B1F-4BC3-AFEB-CE89C42C8B8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47" name="Text Box 104">
          <a:extLst>
            <a:ext uri="{FF2B5EF4-FFF2-40B4-BE49-F238E27FC236}">
              <a16:creationId xmlns:a16="http://schemas.microsoft.com/office/drawing/2014/main" id="{658AE86E-BAFF-4F9B-8036-DFAA804735F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48" name="Text Box 118">
          <a:extLst>
            <a:ext uri="{FF2B5EF4-FFF2-40B4-BE49-F238E27FC236}">
              <a16:creationId xmlns:a16="http://schemas.microsoft.com/office/drawing/2014/main" id="{97F18B8C-C89E-4EF8-9A15-3FA14D695E1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49" name="Text Box 119">
          <a:extLst>
            <a:ext uri="{FF2B5EF4-FFF2-40B4-BE49-F238E27FC236}">
              <a16:creationId xmlns:a16="http://schemas.microsoft.com/office/drawing/2014/main" id="{EE4E2006-E55A-4B1E-AAE0-16ED3BA4485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50" name="Text Box 139">
          <a:extLst>
            <a:ext uri="{FF2B5EF4-FFF2-40B4-BE49-F238E27FC236}">
              <a16:creationId xmlns:a16="http://schemas.microsoft.com/office/drawing/2014/main" id="{7351DA91-38B6-4A18-B792-0A613FF4D9F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51" name="Text Box 140">
          <a:extLst>
            <a:ext uri="{FF2B5EF4-FFF2-40B4-BE49-F238E27FC236}">
              <a16:creationId xmlns:a16="http://schemas.microsoft.com/office/drawing/2014/main" id="{96435779-F26C-4B95-ABC9-58661C50911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52" name="Text Box 141">
          <a:extLst>
            <a:ext uri="{FF2B5EF4-FFF2-40B4-BE49-F238E27FC236}">
              <a16:creationId xmlns:a16="http://schemas.microsoft.com/office/drawing/2014/main" id="{37517524-D4D4-4187-806B-E8D59D568DC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53" name="Text Box 80">
          <a:extLst>
            <a:ext uri="{FF2B5EF4-FFF2-40B4-BE49-F238E27FC236}">
              <a16:creationId xmlns:a16="http://schemas.microsoft.com/office/drawing/2014/main" id="{9C504EAD-A55C-450F-A032-DF0C65EC62E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54" name="Text Box 97">
          <a:extLst>
            <a:ext uri="{FF2B5EF4-FFF2-40B4-BE49-F238E27FC236}">
              <a16:creationId xmlns:a16="http://schemas.microsoft.com/office/drawing/2014/main" id="{423574A1-7322-4CD3-9F2A-AE80EF2E05A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55" name="Text Box 99">
          <a:extLst>
            <a:ext uri="{FF2B5EF4-FFF2-40B4-BE49-F238E27FC236}">
              <a16:creationId xmlns:a16="http://schemas.microsoft.com/office/drawing/2014/main" id="{30B1B9BB-483C-4C8F-838A-C06614548FC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56" name="Text Box 102">
          <a:extLst>
            <a:ext uri="{FF2B5EF4-FFF2-40B4-BE49-F238E27FC236}">
              <a16:creationId xmlns:a16="http://schemas.microsoft.com/office/drawing/2014/main" id="{3E738D97-E52B-41C1-8C71-15ABD07BE0B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57" name="Text Box 103">
          <a:extLst>
            <a:ext uri="{FF2B5EF4-FFF2-40B4-BE49-F238E27FC236}">
              <a16:creationId xmlns:a16="http://schemas.microsoft.com/office/drawing/2014/main" id="{4EECAC1E-07FB-43F6-9B53-22A28499319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58" name="Text Box 104">
          <a:extLst>
            <a:ext uri="{FF2B5EF4-FFF2-40B4-BE49-F238E27FC236}">
              <a16:creationId xmlns:a16="http://schemas.microsoft.com/office/drawing/2014/main" id="{62622AA4-082F-47AB-998E-C31207BC501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59" name="Text Box 118">
          <a:extLst>
            <a:ext uri="{FF2B5EF4-FFF2-40B4-BE49-F238E27FC236}">
              <a16:creationId xmlns:a16="http://schemas.microsoft.com/office/drawing/2014/main" id="{0ED99A34-055F-42AD-B38E-E8CA031D935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60" name="Text Box 119">
          <a:extLst>
            <a:ext uri="{FF2B5EF4-FFF2-40B4-BE49-F238E27FC236}">
              <a16:creationId xmlns:a16="http://schemas.microsoft.com/office/drawing/2014/main" id="{05CD71F3-E82F-4869-ADEC-BF1CD6B5655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61" name="Text Box 139">
          <a:extLst>
            <a:ext uri="{FF2B5EF4-FFF2-40B4-BE49-F238E27FC236}">
              <a16:creationId xmlns:a16="http://schemas.microsoft.com/office/drawing/2014/main" id="{8D590B55-BB25-4B60-BEBE-5D72A126C05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62" name="Text Box 140">
          <a:extLst>
            <a:ext uri="{FF2B5EF4-FFF2-40B4-BE49-F238E27FC236}">
              <a16:creationId xmlns:a16="http://schemas.microsoft.com/office/drawing/2014/main" id="{78F34A7A-1D38-4F6C-A858-D8B1F7085CC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63" name="Text Box 141">
          <a:extLst>
            <a:ext uri="{FF2B5EF4-FFF2-40B4-BE49-F238E27FC236}">
              <a16:creationId xmlns:a16="http://schemas.microsoft.com/office/drawing/2014/main" id="{B200D6D5-ADB1-45FF-A838-E7BB5843E3D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64" name="Text Box 80">
          <a:extLst>
            <a:ext uri="{FF2B5EF4-FFF2-40B4-BE49-F238E27FC236}">
              <a16:creationId xmlns:a16="http://schemas.microsoft.com/office/drawing/2014/main" id="{3966E8C6-A702-4356-BBE0-9C9329F9E82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65" name="Text Box 97">
          <a:extLst>
            <a:ext uri="{FF2B5EF4-FFF2-40B4-BE49-F238E27FC236}">
              <a16:creationId xmlns:a16="http://schemas.microsoft.com/office/drawing/2014/main" id="{493BC896-3CA0-4924-ADAD-0B71D97492E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66" name="Text Box 99">
          <a:extLst>
            <a:ext uri="{FF2B5EF4-FFF2-40B4-BE49-F238E27FC236}">
              <a16:creationId xmlns:a16="http://schemas.microsoft.com/office/drawing/2014/main" id="{1A6D0FBD-5C2F-48CA-A4BE-A908FC933AB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67" name="Text Box 102">
          <a:extLst>
            <a:ext uri="{FF2B5EF4-FFF2-40B4-BE49-F238E27FC236}">
              <a16:creationId xmlns:a16="http://schemas.microsoft.com/office/drawing/2014/main" id="{618D97A2-F3BB-4DB2-88A0-14322D2A0F1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68" name="Text Box 103">
          <a:extLst>
            <a:ext uri="{FF2B5EF4-FFF2-40B4-BE49-F238E27FC236}">
              <a16:creationId xmlns:a16="http://schemas.microsoft.com/office/drawing/2014/main" id="{756617BB-0792-4A90-99F5-8B3E545C938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69" name="Text Box 104">
          <a:extLst>
            <a:ext uri="{FF2B5EF4-FFF2-40B4-BE49-F238E27FC236}">
              <a16:creationId xmlns:a16="http://schemas.microsoft.com/office/drawing/2014/main" id="{B77F2866-5877-44D1-A683-905148B8D7F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70" name="Text Box 118">
          <a:extLst>
            <a:ext uri="{FF2B5EF4-FFF2-40B4-BE49-F238E27FC236}">
              <a16:creationId xmlns:a16="http://schemas.microsoft.com/office/drawing/2014/main" id="{5175016E-7970-4374-91D6-BB99FFE7A47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71" name="Text Box 119">
          <a:extLst>
            <a:ext uri="{FF2B5EF4-FFF2-40B4-BE49-F238E27FC236}">
              <a16:creationId xmlns:a16="http://schemas.microsoft.com/office/drawing/2014/main" id="{74C1E74C-F72F-4696-A943-E7FC6CC31B4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72" name="Text Box 139">
          <a:extLst>
            <a:ext uri="{FF2B5EF4-FFF2-40B4-BE49-F238E27FC236}">
              <a16:creationId xmlns:a16="http://schemas.microsoft.com/office/drawing/2014/main" id="{1FC27B17-EDA7-4DE5-BF59-68EC0E32EF8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73" name="Text Box 140">
          <a:extLst>
            <a:ext uri="{FF2B5EF4-FFF2-40B4-BE49-F238E27FC236}">
              <a16:creationId xmlns:a16="http://schemas.microsoft.com/office/drawing/2014/main" id="{63B8CD1C-2136-4070-951C-351B4DF967B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74" name="Text Box 141">
          <a:extLst>
            <a:ext uri="{FF2B5EF4-FFF2-40B4-BE49-F238E27FC236}">
              <a16:creationId xmlns:a16="http://schemas.microsoft.com/office/drawing/2014/main" id="{BD146425-0CF4-417E-8AB8-97C5866548B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75" name="Text Box 80">
          <a:extLst>
            <a:ext uri="{FF2B5EF4-FFF2-40B4-BE49-F238E27FC236}">
              <a16:creationId xmlns:a16="http://schemas.microsoft.com/office/drawing/2014/main" id="{5C5FEC2F-3F93-4493-BC09-1567E76CE85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76" name="Text Box 97">
          <a:extLst>
            <a:ext uri="{FF2B5EF4-FFF2-40B4-BE49-F238E27FC236}">
              <a16:creationId xmlns:a16="http://schemas.microsoft.com/office/drawing/2014/main" id="{2750DCF9-AB02-49D0-A1AE-8FAB8018F5F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77" name="Text Box 99">
          <a:extLst>
            <a:ext uri="{FF2B5EF4-FFF2-40B4-BE49-F238E27FC236}">
              <a16:creationId xmlns:a16="http://schemas.microsoft.com/office/drawing/2014/main" id="{B5C0BBBC-C4E1-424F-9A9F-4B14F80D094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78" name="Text Box 102">
          <a:extLst>
            <a:ext uri="{FF2B5EF4-FFF2-40B4-BE49-F238E27FC236}">
              <a16:creationId xmlns:a16="http://schemas.microsoft.com/office/drawing/2014/main" id="{A9E3C160-15D8-4AD3-BA52-9FEC6F8CFF9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79" name="Text Box 103">
          <a:extLst>
            <a:ext uri="{FF2B5EF4-FFF2-40B4-BE49-F238E27FC236}">
              <a16:creationId xmlns:a16="http://schemas.microsoft.com/office/drawing/2014/main" id="{6FA7750E-5A7C-4081-93EF-88642779C30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80" name="Text Box 104">
          <a:extLst>
            <a:ext uri="{FF2B5EF4-FFF2-40B4-BE49-F238E27FC236}">
              <a16:creationId xmlns:a16="http://schemas.microsoft.com/office/drawing/2014/main" id="{D7216DD3-9504-4015-B3CC-94B1EB4577B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81" name="Text Box 118">
          <a:extLst>
            <a:ext uri="{FF2B5EF4-FFF2-40B4-BE49-F238E27FC236}">
              <a16:creationId xmlns:a16="http://schemas.microsoft.com/office/drawing/2014/main" id="{724F2552-8703-4A39-8B49-7C26D608FD9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82" name="Text Box 119">
          <a:extLst>
            <a:ext uri="{FF2B5EF4-FFF2-40B4-BE49-F238E27FC236}">
              <a16:creationId xmlns:a16="http://schemas.microsoft.com/office/drawing/2014/main" id="{D19FE4C9-7B57-4C9F-8D1A-A9597D86445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83" name="Text Box 139">
          <a:extLst>
            <a:ext uri="{FF2B5EF4-FFF2-40B4-BE49-F238E27FC236}">
              <a16:creationId xmlns:a16="http://schemas.microsoft.com/office/drawing/2014/main" id="{691B263C-2D0F-4603-AE3A-017B42B7FDC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84" name="Text Box 140">
          <a:extLst>
            <a:ext uri="{FF2B5EF4-FFF2-40B4-BE49-F238E27FC236}">
              <a16:creationId xmlns:a16="http://schemas.microsoft.com/office/drawing/2014/main" id="{FCE7514D-D7BD-43DF-8F1F-FFB7FFA3DDA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785" name="Text Box 141">
          <a:extLst>
            <a:ext uri="{FF2B5EF4-FFF2-40B4-BE49-F238E27FC236}">
              <a16:creationId xmlns:a16="http://schemas.microsoft.com/office/drawing/2014/main" id="{CA786868-CB2D-44AE-89DC-18B9BD0A4CA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786" name="Text Box 80">
          <a:extLst>
            <a:ext uri="{FF2B5EF4-FFF2-40B4-BE49-F238E27FC236}">
              <a16:creationId xmlns:a16="http://schemas.microsoft.com/office/drawing/2014/main" id="{C22AD4A6-5952-40FC-8AE2-F96E0946CB5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787" name="Text Box 97">
          <a:extLst>
            <a:ext uri="{FF2B5EF4-FFF2-40B4-BE49-F238E27FC236}">
              <a16:creationId xmlns:a16="http://schemas.microsoft.com/office/drawing/2014/main" id="{86A03A5D-47A0-4774-AB0F-A89ED3D8B72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788" name="Text Box 99">
          <a:extLst>
            <a:ext uri="{FF2B5EF4-FFF2-40B4-BE49-F238E27FC236}">
              <a16:creationId xmlns:a16="http://schemas.microsoft.com/office/drawing/2014/main" id="{6F05F624-703F-402D-93E7-85E9279B517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789" name="Text Box 102">
          <a:extLst>
            <a:ext uri="{FF2B5EF4-FFF2-40B4-BE49-F238E27FC236}">
              <a16:creationId xmlns:a16="http://schemas.microsoft.com/office/drawing/2014/main" id="{AAB02C03-358F-4659-85E0-237A4D00B5A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790" name="Text Box 103">
          <a:extLst>
            <a:ext uri="{FF2B5EF4-FFF2-40B4-BE49-F238E27FC236}">
              <a16:creationId xmlns:a16="http://schemas.microsoft.com/office/drawing/2014/main" id="{559052E4-E24F-49D4-9D1A-13ACD2BEB53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791" name="Text Box 104">
          <a:extLst>
            <a:ext uri="{FF2B5EF4-FFF2-40B4-BE49-F238E27FC236}">
              <a16:creationId xmlns:a16="http://schemas.microsoft.com/office/drawing/2014/main" id="{B947D618-D6D3-4868-AE3D-B5583FC61AF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792" name="Text Box 107">
          <a:extLst>
            <a:ext uri="{FF2B5EF4-FFF2-40B4-BE49-F238E27FC236}">
              <a16:creationId xmlns:a16="http://schemas.microsoft.com/office/drawing/2014/main" id="{C4DEE6D6-F5CE-4D83-81B0-FE0DEF48D39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793" name="Text Box 108">
          <a:extLst>
            <a:ext uri="{FF2B5EF4-FFF2-40B4-BE49-F238E27FC236}">
              <a16:creationId xmlns:a16="http://schemas.microsoft.com/office/drawing/2014/main" id="{604872D0-6E13-4607-A81F-82265FE4885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794" name="Text Box 109">
          <a:extLst>
            <a:ext uri="{FF2B5EF4-FFF2-40B4-BE49-F238E27FC236}">
              <a16:creationId xmlns:a16="http://schemas.microsoft.com/office/drawing/2014/main" id="{292F5A5B-69BC-4066-9C83-D16438875DC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795" name="Text Box 112">
          <a:extLst>
            <a:ext uri="{FF2B5EF4-FFF2-40B4-BE49-F238E27FC236}">
              <a16:creationId xmlns:a16="http://schemas.microsoft.com/office/drawing/2014/main" id="{65EE43D7-C6C2-47E9-B407-AA0A96A92AF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796" name="Text Box 113">
          <a:extLst>
            <a:ext uri="{FF2B5EF4-FFF2-40B4-BE49-F238E27FC236}">
              <a16:creationId xmlns:a16="http://schemas.microsoft.com/office/drawing/2014/main" id="{6A8597B5-E22B-4977-A321-A2369089B7D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797" name="Text Box 114">
          <a:extLst>
            <a:ext uri="{FF2B5EF4-FFF2-40B4-BE49-F238E27FC236}">
              <a16:creationId xmlns:a16="http://schemas.microsoft.com/office/drawing/2014/main" id="{CDABBCB7-DA87-4926-94B0-9BEB7E55E15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798" name="Text Box 118">
          <a:extLst>
            <a:ext uri="{FF2B5EF4-FFF2-40B4-BE49-F238E27FC236}">
              <a16:creationId xmlns:a16="http://schemas.microsoft.com/office/drawing/2014/main" id="{853C6DF6-DF56-4495-A0E8-760672EE694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799" name="Text Box 119">
          <a:extLst>
            <a:ext uri="{FF2B5EF4-FFF2-40B4-BE49-F238E27FC236}">
              <a16:creationId xmlns:a16="http://schemas.microsoft.com/office/drawing/2014/main" id="{CD3E196D-BD8A-41E9-9A1C-6E66DC0BA64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800" name="Text Box 122">
          <a:extLst>
            <a:ext uri="{FF2B5EF4-FFF2-40B4-BE49-F238E27FC236}">
              <a16:creationId xmlns:a16="http://schemas.microsoft.com/office/drawing/2014/main" id="{F6B35144-DEB6-4315-B3C2-3980D733D4D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801" name="Text Box 123">
          <a:extLst>
            <a:ext uri="{FF2B5EF4-FFF2-40B4-BE49-F238E27FC236}">
              <a16:creationId xmlns:a16="http://schemas.microsoft.com/office/drawing/2014/main" id="{742E8C45-D3D2-4900-80A8-0E348986AC9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802" name="Text Box 124">
          <a:extLst>
            <a:ext uri="{FF2B5EF4-FFF2-40B4-BE49-F238E27FC236}">
              <a16:creationId xmlns:a16="http://schemas.microsoft.com/office/drawing/2014/main" id="{A1FC2823-2D83-4D7F-A21C-494CFCC7F12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803" name="Text Box 126">
          <a:extLst>
            <a:ext uri="{FF2B5EF4-FFF2-40B4-BE49-F238E27FC236}">
              <a16:creationId xmlns:a16="http://schemas.microsoft.com/office/drawing/2014/main" id="{874E78AF-5B97-4BE9-9EEF-DCFFFE0EE36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804" name="Text Box 127">
          <a:extLst>
            <a:ext uri="{FF2B5EF4-FFF2-40B4-BE49-F238E27FC236}">
              <a16:creationId xmlns:a16="http://schemas.microsoft.com/office/drawing/2014/main" id="{FD8BD9CE-BC08-4CE3-BD7E-1981714ABAE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805" name="Text Box 128">
          <a:extLst>
            <a:ext uri="{FF2B5EF4-FFF2-40B4-BE49-F238E27FC236}">
              <a16:creationId xmlns:a16="http://schemas.microsoft.com/office/drawing/2014/main" id="{FCDA82FA-30F9-4241-A741-DE8AC7D25F9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06" name="Text Box 130">
          <a:extLst>
            <a:ext uri="{FF2B5EF4-FFF2-40B4-BE49-F238E27FC236}">
              <a16:creationId xmlns:a16="http://schemas.microsoft.com/office/drawing/2014/main" id="{8C057D4E-AF1B-4A80-AF8D-1B5A8C54365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07" name="Text Box 131">
          <a:extLst>
            <a:ext uri="{FF2B5EF4-FFF2-40B4-BE49-F238E27FC236}">
              <a16:creationId xmlns:a16="http://schemas.microsoft.com/office/drawing/2014/main" id="{60A5C408-226A-42B3-A321-E65DB2B0E00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08" name="Text Box 132">
          <a:extLst>
            <a:ext uri="{FF2B5EF4-FFF2-40B4-BE49-F238E27FC236}">
              <a16:creationId xmlns:a16="http://schemas.microsoft.com/office/drawing/2014/main" id="{BF5B7C93-F3B9-4F4B-8BEC-2E7A8A112FB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09" name="Text Box 134">
          <a:extLst>
            <a:ext uri="{FF2B5EF4-FFF2-40B4-BE49-F238E27FC236}">
              <a16:creationId xmlns:a16="http://schemas.microsoft.com/office/drawing/2014/main" id="{D15B0988-9FBD-4D76-9D47-E00A96769E5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10" name="Text Box 135">
          <a:extLst>
            <a:ext uri="{FF2B5EF4-FFF2-40B4-BE49-F238E27FC236}">
              <a16:creationId xmlns:a16="http://schemas.microsoft.com/office/drawing/2014/main" id="{9EF61F00-BEC4-4D53-A876-C5E88489020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11" name="Text Box 136">
          <a:extLst>
            <a:ext uri="{FF2B5EF4-FFF2-40B4-BE49-F238E27FC236}">
              <a16:creationId xmlns:a16="http://schemas.microsoft.com/office/drawing/2014/main" id="{E4CD0783-1E59-453F-A5DF-3ADC81ABBD9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12" name="Text Box 139">
          <a:extLst>
            <a:ext uri="{FF2B5EF4-FFF2-40B4-BE49-F238E27FC236}">
              <a16:creationId xmlns:a16="http://schemas.microsoft.com/office/drawing/2014/main" id="{7AAB1350-3D19-4CC9-B0E6-6A982F836C9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13" name="Text Box 140">
          <a:extLst>
            <a:ext uri="{FF2B5EF4-FFF2-40B4-BE49-F238E27FC236}">
              <a16:creationId xmlns:a16="http://schemas.microsoft.com/office/drawing/2014/main" id="{439DC0A5-006A-430C-91EA-0268F6F929B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14" name="Text Box 141">
          <a:extLst>
            <a:ext uri="{FF2B5EF4-FFF2-40B4-BE49-F238E27FC236}">
              <a16:creationId xmlns:a16="http://schemas.microsoft.com/office/drawing/2014/main" id="{4C143D25-1839-424B-83CC-7FDA7AC4DC9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815" name="Text Box 143">
          <a:extLst>
            <a:ext uri="{FF2B5EF4-FFF2-40B4-BE49-F238E27FC236}">
              <a16:creationId xmlns:a16="http://schemas.microsoft.com/office/drawing/2014/main" id="{D9E731EB-BB47-4919-B2A3-9D2BD912BF9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816" name="Text Box 144">
          <a:extLst>
            <a:ext uri="{FF2B5EF4-FFF2-40B4-BE49-F238E27FC236}">
              <a16:creationId xmlns:a16="http://schemas.microsoft.com/office/drawing/2014/main" id="{657B6056-2046-4C2A-A40A-B191033A4FA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817" name="Text Box 145">
          <a:extLst>
            <a:ext uri="{FF2B5EF4-FFF2-40B4-BE49-F238E27FC236}">
              <a16:creationId xmlns:a16="http://schemas.microsoft.com/office/drawing/2014/main" id="{D30C97D8-DC96-47E8-BD8D-AFB75C97F55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818" name="Text Box 146">
          <a:extLst>
            <a:ext uri="{FF2B5EF4-FFF2-40B4-BE49-F238E27FC236}">
              <a16:creationId xmlns:a16="http://schemas.microsoft.com/office/drawing/2014/main" id="{01D57E77-C8C2-4DA7-8C9A-0D8F6856D8C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819" name="Text Box 147">
          <a:extLst>
            <a:ext uri="{FF2B5EF4-FFF2-40B4-BE49-F238E27FC236}">
              <a16:creationId xmlns:a16="http://schemas.microsoft.com/office/drawing/2014/main" id="{02020006-D78C-4041-84E4-2631A91A922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820" name="Text Box 149">
          <a:extLst>
            <a:ext uri="{FF2B5EF4-FFF2-40B4-BE49-F238E27FC236}">
              <a16:creationId xmlns:a16="http://schemas.microsoft.com/office/drawing/2014/main" id="{4DD9B06F-1D56-444A-B7F3-D2DC3C63FE7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821" name="Text Box 150">
          <a:extLst>
            <a:ext uri="{FF2B5EF4-FFF2-40B4-BE49-F238E27FC236}">
              <a16:creationId xmlns:a16="http://schemas.microsoft.com/office/drawing/2014/main" id="{B433B89E-B605-4335-81EC-B142809C9A9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822" name="Text Box 151">
          <a:extLst>
            <a:ext uri="{FF2B5EF4-FFF2-40B4-BE49-F238E27FC236}">
              <a16:creationId xmlns:a16="http://schemas.microsoft.com/office/drawing/2014/main" id="{0F5CC0EB-F587-4A83-97E8-1032EC30A7A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23" name="Text Box 153">
          <a:extLst>
            <a:ext uri="{FF2B5EF4-FFF2-40B4-BE49-F238E27FC236}">
              <a16:creationId xmlns:a16="http://schemas.microsoft.com/office/drawing/2014/main" id="{57233D0D-48F0-45F7-9182-DE70330A755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24" name="Text Box 154">
          <a:extLst>
            <a:ext uri="{FF2B5EF4-FFF2-40B4-BE49-F238E27FC236}">
              <a16:creationId xmlns:a16="http://schemas.microsoft.com/office/drawing/2014/main" id="{50F71840-DF2E-4577-9760-64BBFD612A1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25" name="Text Box 155">
          <a:extLst>
            <a:ext uri="{FF2B5EF4-FFF2-40B4-BE49-F238E27FC236}">
              <a16:creationId xmlns:a16="http://schemas.microsoft.com/office/drawing/2014/main" id="{33697C5B-EA01-4F40-B9DB-52367C82543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26" name="Text Box 156">
          <a:extLst>
            <a:ext uri="{FF2B5EF4-FFF2-40B4-BE49-F238E27FC236}">
              <a16:creationId xmlns:a16="http://schemas.microsoft.com/office/drawing/2014/main" id="{35209D49-89D9-423B-8395-FE234BABB26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27" name="Text Box 157">
          <a:extLst>
            <a:ext uri="{FF2B5EF4-FFF2-40B4-BE49-F238E27FC236}">
              <a16:creationId xmlns:a16="http://schemas.microsoft.com/office/drawing/2014/main" id="{69CC499B-7565-4284-AE26-C7C077FCC18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28" name="Text Box 159">
          <a:extLst>
            <a:ext uri="{FF2B5EF4-FFF2-40B4-BE49-F238E27FC236}">
              <a16:creationId xmlns:a16="http://schemas.microsoft.com/office/drawing/2014/main" id="{F0664C73-3A5E-45E2-8BF9-7377FCF7C78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29" name="Text Box 160">
          <a:extLst>
            <a:ext uri="{FF2B5EF4-FFF2-40B4-BE49-F238E27FC236}">
              <a16:creationId xmlns:a16="http://schemas.microsoft.com/office/drawing/2014/main" id="{ED3F147B-63CB-48FD-865B-22C58602ED6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30" name="Text Box 161">
          <a:extLst>
            <a:ext uri="{FF2B5EF4-FFF2-40B4-BE49-F238E27FC236}">
              <a16:creationId xmlns:a16="http://schemas.microsoft.com/office/drawing/2014/main" id="{8443978C-C8DF-45D5-B88A-FDD4CCA89E1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31" name="Text Box 102">
          <a:extLst>
            <a:ext uri="{FF2B5EF4-FFF2-40B4-BE49-F238E27FC236}">
              <a16:creationId xmlns:a16="http://schemas.microsoft.com/office/drawing/2014/main" id="{8B2F661C-2A3D-40D3-83DA-F93027745B2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32" name="Text Box 103">
          <a:extLst>
            <a:ext uri="{FF2B5EF4-FFF2-40B4-BE49-F238E27FC236}">
              <a16:creationId xmlns:a16="http://schemas.microsoft.com/office/drawing/2014/main" id="{570BF4A0-B864-40B1-9B85-8C802A8BF3B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33" name="Text Box 104">
          <a:extLst>
            <a:ext uri="{FF2B5EF4-FFF2-40B4-BE49-F238E27FC236}">
              <a16:creationId xmlns:a16="http://schemas.microsoft.com/office/drawing/2014/main" id="{01D3E7F0-4206-40CA-A6E0-7486F767A91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34" name="Text Box 118">
          <a:extLst>
            <a:ext uri="{FF2B5EF4-FFF2-40B4-BE49-F238E27FC236}">
              <a16:creationId xmlns:a16="http://schemas.microsoft.com/office/drawing/2014/main" id="{531E3386-5313-41C5-ADB9-3C21BCDB8BE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35" name="Text Box 119">
          <a:extLst>
            <a:ext uri="{FF2B5EF4-FFF2-40B4-BE49-F238E27FC236}">
              <a16:creationId xmlns:a16="http://schemas.microsoft.com/office/drawing/2014/main" id="{59143C2E-651F-4158-BBAC-0D0842617DE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36" name="Text Box 139">
          <a:extLst>
            <a:ext uri="{FF2B5EF4-FFF2-40B4-BE49-F238E27FC236}">
              <a16:creationId xmlns:a16="http://schemas.microsoft.com/office/drawing/2014/main" id="{C0E75CF1-5EFA-4266-916A-25D2AFC8FDC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37" name="Text Box 140">
          <a:extLst>
            <a:ext uri="{FF2B5EF4-FFF2-40B4-BE49-F238E27FC236}">
              <a16:creationId xmlns:a16="http://schemas.microsoft.com/office/drawing/2014/main" id="{26DFD137-A3F8-4A51-A805-9AD18D2E894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38" name="Text Box 141">
          <a:extLst>
            <a:ext uri="{FF2B5EF4-FFF2-40B4-BE49-F238E27FC236}">
              <a16:creationId xmlns:a16="http://schemas.microsoft.com/office/drawing/2014/main" id="{51E27BA7-2F21-4B0B-90B0-16A0EE9AF51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39" name="Text Box 102">
          <a:extLst>
            <a:ext uri="{FF2B5EF4-FFF2-40B4-BE49-F238E27FC236}">
              <a16:creationId xmlns:a16="http://schemas.microsoft.com/office/drawing/2014/main" id="{CE367E02-27B4-4D34-B2B0-3D332BAE3D1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40" name="Text Box 103">
          <a:extLst>
            <a:ext uri="{FF2B5EF4-FFF2-40B4-BE49-F238E27FC236}">
              <a16:creationId xmlns:a16="http://schemas.microsoft.com/office/drawing/2014/main" id="{463AA87B-D86D-48F4-A998-E3B13D2067E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41" name="Text Box 104">
          <a:extLst>
            <a:ext uri="{FF2B5EF4-FFF2-40B4-BE49-F238E27FC236}">
              <a16:creationId xmlns:a16="http://schemas.microsoft.com/office/drawing/2014/main" id="{9648433A-9598-4BAE-89E5-44CF25057BA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42" name="Text Box 118">
          <a:extLst>
            <a:ext uri="{FF2B5EF4-FFF2-40B4-BE49-F238E27FC236}">
              <a16:creationId xmlns:a16="http://schemas.microsoft.com/office/drawing/2014/main" id="{02CE0E6E-00B2-4D25-91A0-8373954617C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43" name="Text Box 119">
          <a:extLst>
            <a:ext uri="{FF2B5EF4-FFF2-40B4-BE49-F238E27FC236}">
              <a16:creationId xmlns:a16="http://schemas.microsoft.com/office/drawing/2014/main" id="{8DF34CD2-6F04-4053-9B0D-5D72822AF91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44" name="Text Box 139">
          <a:extLst>
            <a:ext uri="{FF2B5EF4-FFF2-40B4-BE49-F238E27FC236}">
              <a16:creationId xmlns:a16="http://schemas.microsoft.com/office/drawing/2014/main" id="{81974693-7EDA-455F-A3AD-40706368356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45" name="Text Box 140">
          <a:extLst>
            <a:ext uri="{FF2B5EF4-FFF2-40B4-BE49-F238E27FC236}">
              <a16:creationId xmlns:a16="http://schemas.microsoft.com/office/drawing/2014/main" id="{7117F297-36F7-4B45-BFEA-2F9BB8BC8D2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46" name="Text Box 141">
          <a:extLst>
            <a:ext uri="{FF2B5EF4-FFF2-40B4-BE49-F238E27FC236}">
              <a16:creationId xmlns:a16="http://schemas.microsoft.com/office/drawing/2014/main" id="{D756A541-C232-4977-8866-78D38D67DCD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47" name="Text Box 102">
          <a:extLst>
            <a:ext uri="{FF2B5EF4-FFF2-40B4-BE49-F238E27FC236}">
              <a16:creationId xmlns:a16="http://schemas.microsoft.com/office/drawing/2014/main" id="{4D00B7BE-EA70-4BD6-AEC3-66738A8B797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48" name="Text Box 103">
          <a:extLst>
            <a:ext uri="{FF2B5EF4-FFF2-40B4-BE49-F238E27FC236}">
              <a16:creationId xmlns:a16="http://schemas.microsoft.com/office/drawing/2014/main" id="{F5FFEF3F-F9CC-41D1-96BD-085CE079295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49" name="Text Box 104">
          <a:extLst>
            <a:ext uri="{FF2B5EF4-FFF2-40B4-BE49-F238E27FC236}">
              <a16:creationId xmlns:a16="http://schemas.microsoft.com/office/drawing/2014/main" id="{02373DCA-6A46-433C-8F43-7059DE3C494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50" name="Text Box 118">
          <a:extLst>
            <a:ext uri="{FF2B5EF4-FFF2-40B4-BE49-F238E27FC236}">
              <a16:creationId xmlns:a16="http://schemas.microsoft.com/office/drawing/2014/main" id="{FE6BF1C8-FE99-4CE1-9AF3-F277AC98BF2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51" name="Text Box 119">
          <a:extLst>
            <a:ext uri="{FF2B5EF4-FFF2-40B4-BE49-F238E27FC236}">
              <a16:creationId xmlns:a16="http://schemas.microsoft.com/office/drawing/2014/main" id="{085429F6-5B16-4EDD-900D-B7E5D1A13EC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52" name="Text Box 139">
          <a:extLst>
            <a:ext uri="{FF2B5EF4-FFF2-40B4-BE49-F238E27FC236}">
              <a16:creationId xmlns:a16="http://schemas.microsoft.com/office/drawing/2014/main" id="{04DDAEC4-2D81-41B6-A411-567C887F9EC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53" name="Text Box 140">
          <a:extLst>
            <a:ext uri="{FF2B5EF4-FFF2-40B4-BE49-F238E27FC236}">
              <a16:creationId xmlns:a16="http://schemas.microsoft.com/office/drawing/2014/main" id="{532AC08D-2825-4F02-9D23-ADA329E2BAF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54" name="Text Box 141">
          <a:extLst>
            <a:ext uri="{FF2B5EF4-FFF2-40B4-BE49-F238E27FC236}">
              <a16:creationId xmlns:a16="http://schemas.microsoft.com/office/drawing/2014/main" id="{09C2D0D2-67FB-4932-845D-A54E4038DAE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55" name="Text Box 80">
          <a:extLst>
            <a:ext uri="{FF2B5EF4-FFF2-40B4-BE49-F238E27FC236}">
              <a16:creationId xmlns:a16="http://schemas.microsoft.com/office/drawing/2014/main" id="{82281227-011A-4815-A88C-293B0AE9469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56" name="Text Box 97">
          <a:extLst>
            <a:ext uri="{FF2B5EF4-FFF2-40B4-BE49-F238E27FC236}">
              <a16:creationId xmlns:a16="http://schemas.microsoft.com/office/drawing/2014/main" id="{BFD1ED27-A15F-4EF0-B54A-5BA01F9E3DB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57" name="Text Box 99">
          <a:extLst>
            <a:ext uri="{FF2B5EF4-FFF2-40B4-BE49-F238E27FC236}">
              <a16:creationId xmlns:a16="http://schemas.microsoft.com/office/drawing/2014/main" id="{8517595E-41D6-4382-AC58-26D8DD12AF1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58" name="Text Box 102">
          <a:extLst>
            <a:ext uri="{FF2B5EF4-FFF2-40B4-BE49-F238E27FC236}">
              <a16:creationId xmlns:a16="http://schemas.microsoft.com/office/drawing/2014/main" id="{82220FFD-B51B-4546-8DD1-EA5BB9D2816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59" name="Text Box 103">
          <a:extLst>
            <a:ext uri="{FF2B5EF4-FFF2-40B4-BE49-F238E27FC236}">
              <a16:creationId xmlns:a16="http://schemas.microsoft.com/office/drawing/2014/main" id="{B2A48AD6-6A7F-45FD-955D-3EEACCCCAE7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60" name="Text Box 104">
          <a:extLst>
            <a:ext uri="{FF2B5EF4-FFF2-40B4-BE49-F238E27FC236}">
              <a16:creationId xmlns:a16="http://schemas.microsoft.com/office/drawing/2014/main" id="{56574DB6-0E05-4D85-BDF8-DB36058CC71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61" name="Text Box 118">
          <a:extLst>
            <a:ext uri="{FF2B5EF4-FFF2-40B4-BE49-F238E27FC236}">
              <a16:creationId xmlns:a16="http://schemas.microsoft.com/office/drawing/2014/main" id="{9A957058-25C6-4E43-B0B4-63283EB8D50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62" name="Text Box 119">
          <a:extLst>
            <a:ext uri="{FF2B5EF4-FFF2-40B4-BE49-F238E27FC236}">
              <a16:creationId xmlns:a16="http://schemas.microsoft.com/office/drawing/2014/main" id="{50B012AA-9F6B-48E0-8C9E-09963938E76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63" name="Text Box 139">
          <a:extLst>
            <a:ext uri="{FF2B5EF4-FFF2-40B4-BE49-F238E27FC236}">
              <a16:creationId xmlns:a16="http://schemas.microsoft.com/office/drawing/2014/main" id="{B28A93FC-01A4-42CE-9658-4830071E2A3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64" name="Text Box 140">
          <a:extLst>
            <a:ext uri="{FF2B5EF4-FFF2-40B4-BE49-F238E27FC236}">
              <a16:creationId xmlns:a16="http://schemas.microsoft.com/office/drawing/2014/main" id="{6591B7B4-103A-40F7-8780-B75D43CED39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65" name="Text Box 141">
          <a:extLst>
            <a:ext uri="{FF2B5EF4-FFF2-40B4-BE49-F238E27FC236}">
              <a16:creationId xmlns:a16="http://schemas.microsoft.com/office/drawing/2014/main" id="{A5EBE720-9A1D-4E6D-8FF3-E71030B092E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66" name="Text Box 80">
          <a:extLst>
            <a:ext uri="{FF2B5EF4-FFF2-40B4-BE49-F238E27FC236}">
              <a16:creationId xmlns:a16="http://schemas.microsoft.com/office/drawing/2014/main" id="{8C50CE20-CA69-46C4-8BAF-AC2E3DD5D4C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67" name="Text Box 97">
          <a:extLst>
            <a:ext uri="{FF2B5EF4-FFF2-40B4-BE49-F238E27FC236}">
              <a16:creationId xmlns:a16="http://schemas.microsoft.com/office/drawing/2014/main" id="{CA256927-BA9C-491D-9BFA-C22A172BAD7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68" name="Text Box 99">
          <a:extLst>
            <a:ext uri="{FF2B5EF4-FFF2-40B4-BE49-F238E27FC236}">
              <a16:creationId xmlns:a16="http://schemas.microsoft.com/office/drawing/2014/main" id="{9BBC617E-32CE-49F5-82D0-FCB5E3036EA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69" name="Text Box 102">
          <a:extLst>
            <a:ext uri="{FF2B5EF4-FFF2-40B4-BE49-F238E27FC236}">
              <a16:creationId xmlns:a16="http://schemas.microsoft.com/office/drawing/2014/main" id="{E6C782B4-9872-47FC-A6B1-D62B0274AFC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70" name="Text Box 103">
          <a:extLst>
            <a:ext uri="{FF2B5EF4-FFF2-40B4-BE49-F238E27FC236}">
              <a16:creationId xmlns:a16="http://schemas.microsoft.com/office/drawing/2014/main" id="{94F7B188-A667-4029-8124-217D67D8FB5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71" name="Text Box 104">
          <a:extLst>
            <a:ext uri="{FF2B5EF4-FFF2-40B4-BE49-F238E27FC236}">
              <a16:creationId xmlns:a16="http://schemas.microsoft.com/office/drawing/2014/main" id="{1ADBAD28-A865-4383-8E6F-FBDC3F53BA2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72" name="Text Box 118">
          <a:extLst>
            <a:ext uri="{FF2B5EF4-FFF2-40B4-BE49-F238E27FC236}">
              <a16:creationId xmlns:a16="http://schemas.microsoft.com/office/drawing/2014/main" id="{759DAAD6-BABA-4600-8256-92D627D58D2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73" name="Text Box 119">
          <a:extLst>
            <a:ext uri="{FF2B5EF4-FFF2-40B4-BE49-F238E27FC236}">
              <a16:creationId xmlns:a16="http://schemas.microsoft.com/office/drawing/2014/main" id="{DB3A9436-A015-4546-998C-9606FF903B4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74" name="Text Box 139">
          <a:extLst>
            <a:ext uri="{FF2B5EF4-FFF2-40B4-BE49-F238E27FC236}">
              <a16:creationId xmlns:a16="http://schemas.microsoft.com/office/drawing/2014/main" id="{9EB32520-2BCB-47FC-99FB-776754F55FC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75" name="Text Box 140">
          <a:extLst>
            <a:ext uri="{FF2B5EF4-FFF2-40B4-BE49-F238E27FC236}">
              <a16:creationId xmlns:a16="http://schemas.microsoft.com/office/drawing/2014/main" id="{CBFB24E4-43F6-4BEF-BBD2-6236CB3D28E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76" name="Text Box 141">
          <a:extLst>
            <a:ext uri="{FF2B5EF4-FFF2-40B4-BE49-F238E27FC236}">
              <a16:creationId xmlns:a16="http://schemas.microsoft.com/office/drawing/2014/main" id="{78212DCB-5F81-44E5-A402-7ABEF2DF732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77" name="Text Box 80">
          <a:extLst>
            <a:ext uri="{FF2B5EF4-FFF2-40B4-BE49-F238E27FC236}">
              <a16:creationId xmlns:a16="http://schemas.microsoft.com/office/drawing/2014/main" id="{4185457D-0004-4068-A5E3-E4946AFB5C2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78" name="Text Box 97">
          <a:extLst>
            <a:ext uri="{FF2B5EF4-FFF2-40B4-BE49-F238E27FC236}">
              <a16:creationId xmlns:a16="http://schemas.microsoft.com/office/drawing/2014/main" id="{8AD6D72C-4E43-4244-8EE5-3FD37092CB6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79" name="Text Box 99">
          <a:extLst>
            <a:ext uri="{FF2B5EF4-FFF2-40B4-BE49-F238E27FC236}">
              <a16:creationId xmlns:a16="http://schemas.microsoft.com/office/drawing/2014/main" id="{8AF6E6B2-6D00-4CC8-BA3B-155398EA7C1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80" name="Text Box 102">
          <a:extLst>
            <a:ext uri="{FF2B5EF4-FFF2-40B4-BE49-F238E27FC236}">
              <a16:creationId xmlns:a16="http://schemas.microsoft.com/office/drawing/2014/main" id="{492CE75F-BBF0-4520-A10C-0BAA2EEC933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81" name="Text Box 103">
          <a:extLst>
            <a:ext uri="{FF2B5EF4-FFF2-40B4-BE49-F238E27FC236}">
              <a16:creationId xmlns:a16="http://schemas.microsoft.com/office/drawing/2014/main" id="{63879754-37E3-4565-A91A-307414B3E0A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82" name="Text Box 104">
          <a:extLst>
            <a:ext uri="{FF2B5EF4-FFF2-40B4-BE49-F238E27FC236}">
              <a16:creationId xmlns:a16="http://schemas.microsoft.com/office/drawing/2014/main" id="{17330C0E-5187-4199-939D-2378B534FB8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83" name="Text Box 118">
          <a:extLst>
            <a:ext uri="{FF2B5EF4-FFF2-40B4-BE49-F238E27FC236}">
              <a16:creationId xmlns:a16="http://schemas.microsoft.com/office/drawing/2014/main" id="{144DDBCB-AAA4-4A20-9BF4-7F1BF47C1A8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84" name="Text Box 119">
          <a:extLst>
            <a:ext uri="{FF2B5EF4-FFF2-40B4-BE49-F238E27FC236}">
              <a16:creationId xmlns:a16="http://schemas.microsoft.com/office/drawing/2014/main" id="{9D32ED6F-097F-4C18-832D-7FD76F686D7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85" name="Text Box 139">
          <a:extLst>
            <a:ext uri="{FF2B5EF4-FFF2-40B4-BE49-F238E27FC236}">
              <a16:creationId xmlns:a16="http://schemas.microsoft.com/office/drawing/2014/main" id="{030C90BA-2DAB-49ED-8C85-151F2EAE8A3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86" name="Text Box 140">
          <a:extLst>
            <a:ext uri="{FF2B5EF4-FFF2-40B4-BE49-F238E27FC236}">
              <a16:creationId xmlns:a16="http://schemas.microsoft.com/office/drawing/2014/main" id="{27DC6EF0-3A1F-4EAF-A4DF-92440510334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87" name="Text Box 141">
          <a:extLst>
            <a:ext uri="{FF2B5EF4-FFF2-40B4-BE49-F238E27FC236}">
              <a16:creationId xmlns:a16="http://schemas.microsoft.com/office/drawing/2014/main" id="{5B1CF365-2E03-423E-94F3-EF5816AF9F5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113393</xdr:colOff>
      <xdr:row>0</xdr:row>
      <xdr:rowOff>255815</xdr:rowOff>
    </xdr:from>
    <xdr:ext cx="2279150" cy="292452"/>
    <xdr:sp macro="" textlink="">
      <xdr:nvSpPr>
        <xdr:cNvPr id="1888" name="テキスト ボックス 1887">
          <a:extLst>
            <a:ext uri="{FF2B5EF4-FFF2-40B4-BE49-F238E27FC236}">
              <a16:creationId xmlns:a16="http://schemas.microsoft.com/office/drawing/2014/main" id="{D7FED258-319D-4E4D-91A4-B15EA4E9F172}"/>
            </a:ext>
          </a:extLst>
        </xdr:cNvPr>
        <xdr:cNvSpPr txBox="1"/>
      </xdr:nvSpPr>
      <xdr:spPr>
        <a:xfrm>
          <a:off x="208643" y="255815"/>
          <a:ext cx="2279150" cy="29245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太枠に必要事項を記入</a:t>
          </a:r>
          <a:r>
            <a:rPr kumimoji="1" lang="ja-JP" altLang="en-US" sz="1200" b="1"/>
            <a:t>して</a:t>
          </a:r>
          <a:r>
            <a:rPr kumimoji="1" lang="ja-JP" altLang="en-US" sz="1100" b="1"/>
            <a:t>ください</a:t>
          </a:r>
        </a:p>
      </xdr:txBody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89" name="Text Box 80">
          <a:extLst>
            <a:ext uri="{FF2B5EF4-FFF2-40B4-BE49-F238E27FC236}">
              <a16:creationId xmlns:a16="http://schemas.microsoft.com/office/drawing/2014/main" id="{FF66F988-D2D7-4DC2-B037-78D02109DF2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90" name="Text Box 97">
          <a:extLst>
            <a:ext uri="{FF2B5EF4-FFF2-40B4-BE49-F238E27FC236}">
              <a16:creationId xmlns:a16="http://schemas.microsoft.com/office/drawing/2014/main" id="{700CC352-EEDD-43D7-A5D8-7811B2E6D0B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91" name="Text Box 99">
          <a:extLst>
            <a:ext uri="{FF2B5EF4-FFF2-40B4-BE49-F238E27FC236}">
              <a16:creationId xmlns:a16="http://schemas.microsoft.com/office/drawing/2014/main" id="{7D8C55DF-8D46-4D73-9FCD-1457B1101C1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92" name="Text Box 102">
          <a:extLst>
            <a:ext uri="{FF2B5EF4-FFF2-40B4-BE49-F238E27FC236}">
              <a16:creationId xmlns:a16="http://schemas.microsoft.com/office/drawing/2014/main" id="{7AE0C686-F629-499B-8535-65F4F168EEB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93" name="Text Box 103">
          <a:extLst>
            <a:ext uri="{FF2B5EF4-FFF2-40B4-BE49-F238E27FC236}">
              <a16:creationId xmlns:a16="http://schemas.microsoft.com/office/drawing/2014/main" id="{36453169-D365-40EB-97E1-39BF6C5A52E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94" name="Text Box 104">
          <a:extLst>
            <a:ext uri="{FF2B5EF4-FFF2-40B4-BE49-F238E27FC236}">
              <a16:creationId xmlns:a16="http://schemas.microsoft.com/office/drawing/2014/main" id="{37283493-B3DF-4795-B145-EAB3CE57C80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895" name="Text Box 107">
          <a:extLst>
            <a:ext uri="{FF2B5EF4-FFF2-40B4-BE49-F238E27FC236}">
              <a16:creationId xmlns:a16="http://schemas.microsoft.com/office/drawing/2014/main" id="{518D4AF5-8954-42A6-92C5-37E4FDDA890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896" name="Text Box 108">
          <a:extLst>
            <a:ext uri="{FF2B5EF4-FFF2-40B4-BE49-F238E27FC236}">
              <a16:creationId xmlns:a16="http://schemas.microsoft.com/office/drawing/2014/main" id="{E405F0CB-7BEB-4098-A6D5-3F3046BCB60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897" name="Text Box 109">
          <a:extLst>
            <a:ext uri="{FF2B5EF4-FFF2-40B4-BE49-F238E27FC236}">
              <a16:creationId xmlns:a16="http://schemas.microsoft.com/office/drawing/2014/main" id="{70512835-6826-438B-910B-D04ACFD4799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98" name="Text Box 112">
          <a:extLst>
            <a:ext uri="{FF2B5EF4-FFF2-40B4-BE49-F238E27FC236}">
              <a16:creationId xmlns:a16="http://schemas.microsoft.com/office/drawing/2014/main" id="{A317CBE2-7476-4D26-AB95-2F44D43BB65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899" name="Text Box 113">
          <a:extLst>
            <a:ext uri="{FF2B5EF4-FFF2-40B4-BE49-F238E27FC236}">
              <a16:creationId xmlns:a16="http://schemas.microsoft.com/office/drawing/2014/main" id="{343CB028-359D-40F0-A6BA-624F52F636F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00" name="Text Box 114">
          <a:extLst>
            <a:ext uri="{FF2B5EF4-FFF2-40B4-BE49-F238E27FC236}">
              <a16:creationId xmlns:a16="http://schemas.microsoft.com/office/drawing/2014/main" id="{C046CF12-902A-46A1-9E8E-F4C5A4F415A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01" name="Text Box 118">
          <a:extLst>
            <a:ext uri="{FF2B5EF4-FFF2-40B4-BE49-F238E27FC236}">
              <a16:creationId xmlns:a16="http://schemas.microsoft.com/office/drawing/2014/main" id="{ADF03EC6-235F-485E-ABBF-E77FFB5B6FA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02" name="Text Box 119">
          <a:extLst>
            <a:ext uri="{FF2B5EF4-FFF2-40B4-BE49-F238E27FC236}">
              <a16:creationId xmlns:a16="http://schemas.microsoft.com/office/drawing/2014/main" id="{72963412-E601-4280-8D50-C59F62A0C6B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903" name="Text Box 122">
          <a:extLst>
            <a:ext uri="{FF2B5EF4-FFF2-40B4-BE49-F238E27FC236}">
              <a16:creationId xmlns:a16="http://schemas.microsoft.com/office/drawing/2014/main" id="{DDC6BDE3-7376-4E30-A9D8-0C34595D697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904" name="Text Box 123">
          <a:extLst>
            <a:ext uri="{FF2B5EF4-FFF2-40B4-BE49-F238E27FC236}">
              <a16:creationId xmlns:a16="http://schemas.microsoft.com/office/drawing/2014/main" id="{9B6CD263-B8A8-46AE-9C48-E47B23E55B1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905" name="Text Box 124">
          <a:extLst>
            <a:ext uri="{FF2B5EF4-FFF2-40B4-BE49-F238E27FC236}">
              <a16:creationId xmlns:a16="http://schemas.microsoft.com/office/drawing/2014/main" id="{D5227FBE-A3A3-45E9-A6C8-794CF726F82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906" name="Text Box 126">
          <a:extLst>
            <a:ext uri="{FF2B5EF4-FFF2-40B4-BE49-F238E27FC236}">
              <a16:creationId xmlns:a16="http://schemas.microsoft.com/office/drawing/2014/main" id="{65823193-D23F-4036-B684-E46EFF6D9FD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907" name="Text Box 127">
          <a:extLst>
            <a:ext uri="{FF2B5EF4-FFF2-40B4-BE49-F238E27FC236}">
              <a16:creationId xmlns:a16="http://schemas.microsoft.com/office/drawing/2014/main" id="{44AC0A10-23FC-4BA1-90AC-B8B04F9A098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908" name="Text Box 128">
          <a:extLst>
            <a:ext uri="{FF2B5EF4-FFF2-40B4-BE49-F238E27FC236}">
              <a16:creationId xmlns:a16="http://schemas.microsoft.com/office/drawing/2014/main" id="{649AD60C-937E-49B5-B33E-D580FCA1CE1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09" name="Text Box 130">
          <a:extLst>
            <a:ext uri="{FF2B5EF4-FFF2-40B4-BE49-F238E27FC236}">
              <a16:creationId xmlns:a16="http://schemas.microsoft.com/office/drawing/2014/main" id="{CA40BC02-67F2-4893-A473-A58106170AD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10" name="Text Box 131">
          <a:extLst>
            <a:ext uri="{FF2B5EF4-FFF2-40B4-BE49-F238E27FC236}">
              <a16:creationId xmlns:a16="http://schemas.microsoft.com/office/drawing/2014/main" id="{46377855-6508-4E82-8DA4-482214BD306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11" name="Text Box 132">
          <a:extLst>
            <a:ext uri="{FF2B5EF4-FFF2-40B4-BE49-F238E27FC236}">
              <a16:creationId xmlns:a16="http://schemas.microsoft.com/office/drawing/2014/main" id="{96234677-6C4A-4216-ABC6-39014CD13A3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12" name="Text Box 134">
          <a:extLst>
            <a:ext uri="{FF2B5EF4-FFF2-40B4-BE49-F238E27FC236}">
              <a16:creationId xmlns:a16="http://schemas.microsoft.com/office/drawing/2014/main" id="{4790BF68-4A21-41BE-A308-C5E7191CF35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13" name="Text Box 135">
          <a:extLst>
            <a:ext uri="{FF2B5EF4-FFF2-40B4-BE49-F238E27FC236}">
              <a16:creationId xmlns:a16="http://schemas.microsoft.com/office/drawing/2014/main" id="{9DC14E67-1B41-47C7-A9D2-DDFE491CABF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14" name="Text Box 136">
          <a:extLst>
            <a:ext uri="{FF2B5EF4-FFF2-40B4-BE49-F238E27FC236}">
              <a16:creationId xmlns:a16="http://schemas.microsoft.com/office/drawing/2014/main" id="{EBC3D8EC-A181-424B-862F-E1C133D0F5A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15" name="Text Box 139">
          <a:extLst>
            <a:ext uri="{FF2B5EF4-FFF2-40B4-BE49-F238E27FC236}">
              <a16:creationId xmlns:a16="http://schemas.microsoft.com/office/drawing/2014/main" id="{3E9BEB6C-C5CB-47AD-84AE-11719FC0535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16" name="Text Box 140">
          <a:extLst>
            <a:ext uri="{FF2B5EF4-FFF2-40B4-BE49-F238E27FC236}">
              <a16:creationId xmlns:a16="http://schemas.microsoft.com/office/drawing/2014/main" id="{4FAF32AF-37FA-451B-9410-6F819A50ED5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17" name="Text Box 141">
          <a:extLst>
            <a:ext uri="{FF2B5EF4-FFF2-40B4-BE49-F238E27FC236}">
              <a16:creationId xmlns:a16="http://schemas.microsoft.com/office/drawing/2014/main" id="{448D8D39-DCF5-48D8-985D-1FC7740188F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918" name="Text Box 143">
          <a:extLst>
            <a:ext uri="{FF2B5EF4-FFF2-40B4-BE49-F238E27FC236}">
              <a16:creationId xmlns:a16="http://schemas.microsoft.com/office/drawing/2014/main" id="{EBA4CAB7-9299-44AC-A3CA-2A6853B2B63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919" name="Text Box 144">
          <a:extLst>
            <a:ext uri="{FF2B5EF4-FFF2-40B4-BE49-F238E27FC236}">
              <a16:creationId xmlns:a16="http://schemas.microsoft.com/office/drawing/2014/main" id="{FFC07215-734C-4198-B6AB-20BB200B032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920" name="Text Box 145">
          <a:extLst>
            <a:ext uri="{FF2B5EF4-FFF2-40B4-BE49-F238E27FC236}">
              <a16:creationId xmlns:a16="http://schemas.microsoft.com/office/drawing/2014/main" id="{1FCD8201-A4D0-4C8C-8359-9A112B4024B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921" name="Text Box 146">
          <a:extLst>
            <a:ext uri="{FF2B5EF4-FFF2-40B4-BE49-F238E27FC236}">
              <a16:creationId xmlns:a16="http://schemas.microsoft.com/office/drawing/2014/main" id="{03B3120F-2086-41E7-BD59-E4F567442E3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922" name="Text Box 147">
          <a:extLst>
            <a:ext uri="{FF2B5EF4-FFF2-40B4-BE49-F238E27FC236}">
              <a16:creationId xmlns:a16="http://schemas.microsoft.com/office/drawing/2014/main" id="{8E792937-D137-4F38-ADF8-C76807EDA61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923" name="Text Box 149">
          <a:extLst>
            <a:ext uri="{FF2B5EF4-FFF2-40B4-BE49-F238E27FC236}">
              <a16:creationId xmlns:a16="http://schemas.microsoft.com/office/drawing/2014/main" id="{CDEEB869-AD41-4672-86DF-1B6AC4AF1BA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924" name="Text Box 150">
          <a:extLst>
            <a:ext uri="{FF2B5EF4-FFF2-40B4-BE49-F238E27FC236}">
              <a16:creationId xmlns:a16="http://schemas.microsoft.com/office/drawing/2014/main" id="{7FD97653-C1D9-48BA-B274-677422967AD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1925" name="Text Box 151">
          <a:extLst>
            <a:ext uri="{FF2B5EF4-FFF2-40B4-BE49-F238E27FC236}">
              <a16:creationId xmlns:a16="http://schemas.microsoft.com/office/drawing/2014/main" id="{BA566A1E-68EC-4FAF-9C20-366914B770C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26" name="Text Box 153">
          <a:extLst>
            <a:ext uri="{FF2B5EF4-FFF2-40B4-BE49-F238E27FC236}">
              <a16:creationId xmlns:a16="http://schemas.microsoft.com/office/drawing/2014/main" id="{11CDB680-A8C4-4751-849E-6B17C46CC75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27" name="Text Box 154">
          <a:extLst>
            <a:ext uri="{FF2B5EF4-FFF2-40B4-BE49-F238E27FC236}">
              <a16:creationId xmlns:a16="http://schemas.microsoft.com/office/drawing/2014/main" id="{6F87FEDB-9AD6-46B5-BE31-D4DADED7734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28" name="Text Box 155">
          <a:extLst>
            <a:ext uri="{FF2B5EF4-FFF2-40B4-BE49-F238E27FC236}">
              <a16:creationId xmlns:a16="http://schemas.microsoft.com/office/drawing/2014/main" id="{AAE84F9E-5741-4A0C-B63E-E06767CEEC0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29" name="Text Box 156">
          <a:extLst>
            <a:ext uri="{FF2B5EF4-FFF2-40B4-BE49-F238E27FC236}">
              <a16:creationId xmlns:a16="http://schemas.microsoft.com/office/drawing/2014/main" id="{1ED04B20-963E-43C5-AE49-AE3E9A06DE5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30" name="Text Box 157">
          <a:extLst>
            <a:ext uri="{FF2B5EF4-FFF2-40B4-BE49-F238E27FC236}">
              <a16:creationId xmlns:a16="http://schemas.microsoft.com/office/drawing/2014/main" id="{8BCAFC78-2A18-4003-8DA3-CFF9BCEBA42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31" name="Text Box 159">
          <a:extLst>
            <a:ext uri="{FF2B5EF4-FFF2-40B4-BE49-F238E27FC236}">
              <a16:creationId xmlns:a16="http://schemas.microsoft.com/office/drawing/2014/main" id="{E28F3C4A-4A21-47EC-997A-BE604A832A2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32" name="Text Box 160">
          <a:extLst>
            <a:ext uri="{FF2B5EF4-FFF2-40B4-BE49-F238E27FC236}">
              <a16:creationId xmlns:a16="http://schemas.microsoft.com/office/drawing/2014/main" id="{4FDB421C-A2D4-4DC6-B163-109D9C4255B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33" name="Text Box 161">
          <a:extLst>
            <a:ext uri="{FF2B5EF4-FFF2-40B4-BE49-F238E27FC236}">
              <a16:creationId xmlns:a16="http://schemas.microsoft.com/office/drawing/2014/main" id="{E89A8C9E-C04F-486A-9A7D-8AED564A9CA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34" name="Text Box 102">
          <a:extLst>
            <a:ext uri="{FF2B5EF4-FFF2-40B4-BE49-F238E27FC236}">
              <a16:creationId xmlns:a16="http://schemas.microsoft.com/office/drawing/2014/main" id="{47F5A111-7E9B-4142-9DCC-BA61B3F7D30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35" name="Text Box 103">
          <a:extLst>
            <a:ext uri="{FF2B5EF4-FFF2-40B4-BE49-F238E27FC236}">
              <a16:creationId xmlns:a16="http://schemas.microsoft.com/office/drawing/2014/main" id="{A5A66701-5249-4431-828D-06FBECB0CB2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36" name="Text Box 104">
          <a:extLst>
            <a:ext uri="{FF2B5EF4-FFF2-40B4-BE49-F238E27FC236}">
              <a16:creationId xmlns:a16="http://schemas.microsoft.com/office/drawing/2014/main" id="{E2A9A491-2C52-4EAB-A716-479714B669D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37" name="Text Box 118">
          <a:extLst>
            <a:ext uri="{FF2B5EF4-FFF2-40B4-BE49-F238E27FC236}">
              <a16:creationId xmlns:a16="http://schemas.microsoft.com/office/drawing/2014/main" id="{C70A0DA5-6F52-4181-838B-4EB8516EAD2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38" name="Text Box 119">
          <a:extLst>
            <a:ext uri="{FF2B5EF4-FFF2-40B4-BE49-F238E27FC236}">
              <a16:creationId xmlns:a16="http://schemas.microsoft.com/office/drawing/2014/main" id="{F0B6C02A-D654-4ABF-A168-4E86172730E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39" name="Text Box 139">
          <a:extLst>
            <a:ext uri="{FF2B5EF4-FFF2-40B4-BE49-F238E27FC236}">
              <a16:creationId xmlns:a16="http://schemas.microsoft.com/office/drawing/2014/main" id="{E0254F43-55EF-4643-B16F-1A58951C932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40" name="Text Box 140">
          <a:extLst>
            <a:ext uri="{FF2B5EF4-FFF2-40B4-BE49-F238E27FC236}">
              <a16:creationId xmlns:a16="http://schemas.microsoft.com/office/drawing/2014/main" id="{EF41A7BC-5E19-4DCD-9941-EBF1498D9F6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41" name="Text Box 141">
          <a:extLst>
            <a:ext uri="{FF2B5EF4-FFF2-40B4-BE49-F238E27FC236}">
              <a16:creationId xmlns:a16="http://schemas.microsoft.com/office/drawing/2014/main" id="{7C38F72E-7B43-4843-92C2-4C1D7819FB9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42" name="Text Box 102">
          <a:extLst>
            <a:ext uri="{FF2B5EF4-FFF2-40B4-BE49-F238E27FC236}">
              <a16:creationId xmlns:a16="http://schemas.microsoft.com/office/drawing/2014/main" id="{01F39D9E-D7A4-44AC-9CBD-2884553D8DF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43" name="Text Box 103">
          <a:extLst>
            <a:ext uri="{FF2B5EF4-FFF2-40B4-BE49-F238E27FC236}">
              <a16:creationId xmlns:a16="http://schemas.microsoft.com/office/drawing/2014/main" id="{93F93D04-CEFE-4AFD-B25D-364FE221BE0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44" name="Text Box 104">
          <a:extLst>
            <a:ext uri="{FF2B5EF4-FFF2-40B4-BE49-F238E27FC236}">
              <a16:creationId xmlns:a16="http://schemas.microsoft.com/office/drawing/2014/main" id="{24623CE2-C79A-495D-B0A9-77C0E2B2285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45" name="Text Box 118">
          <a:extLst>
            <a:ext uri="{FF2B5EF4-FFF2-40B4-BE49-F238E27FC236}">
              <a16:creationId xmlns:a16="http://schemas.microsoft.com/office/drawing/2014/main" id="{B8A47CF8-E206-4730-8D61-A6BB831D1A5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46" name="Text Box 119">
          <a:extLst>
            <a:ext uri="{FF2B5EF4-FFF2-40B4-BE49-F238E27FC236}">
              <a16:creationId xmlns:a16="http://schemas.microsoft.com/office/drawing/2014/main" id="{EDDF7213-A48F-4225-BBA9-B0B88A5D7F8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47" name="Text Box 139">
          <a:extLst>
            <a:ext uri="{FF2B5EF4-FFF2-40B4-BE49-F238E27FC236}">
              <a16:creationId xmlns:a16="http://schemas.microsoft.com/office/drawing/2014/main" id="{BAAE1510-91B6-4757-A930-29FA20F8A8E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48" name="Text Box 140">
          <a:extLst>
            <a:ext uri="{FF2B5EF4-FFF2-40B4-BE49-F238E27FC236}">
              <a16:creationId xmlns:a16="http://schemas.microsoft.com/office/drawing/2014/main" id="{613CB34D-12C5-4292-94DB-5E16ABDFE3C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49" name="Text Box 141">
          <a:extLst>
            <a:ext uri="{FF2B5EF4-FFF2-40B4-BE49-F238E27FC236}">
              <a16:creationId xmlns:a16="http://schemas.microsoft.com/office/drawing/2014/main" id="{F84BA5BD-781B-405B-9CB1-E2FBEB1DFDA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50" name="Text Box 102">
          <a:extLst>
            <a:ext uri="{FF2B5EF4-FFF2-40B4-BE49-F238E27FC236}">
              <a16:creationId xmlns:a16="http://schemas.microsoft.com/office/drawing/2014/main" id="{C3A307FD-33E8-4F48-922D-17C0F58190D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51" name="Text Box 103">
          <a:extLst>
            <a:ext uri="{FF2B5EF4-FFF2-40B4-BE49-F238E27FC236}">
              <a16:creationId xmlns:a16="http://schemas.microsoft.com/office/drawing/2014/main" id="{491A1E85-DDD3-497A-AEEC-F8CD3CE3998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52" name="Text Box 104">
          <a:extLst>
            <a:ext uri="{FF2B5EF4-FFF2-40B4-BE49-F238E27FC236}">
              <a16:creationId xmlns:a16="http://schemas.microsoft.com/office/drawing/2014/main" id="{E0F0843B-198A-48E8-8CD0-C2D0EDF7720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53" name="Text Box 118">
          <a:extLst>
            <a:ext uri="{FF2B5EF4-FFF2-40B4-BE49-F238E27FC236}">
              <a16:creationId xmlns:a16="http://schemas.microsoft.com/office/drawing/2014/main" id="{BF9ABEF2-F489-4B14-9592-677F3EFA717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54" name="Text Box 119">
          <a:extLst>
            <a:ext uri="{FF2B5EF4-FFF2-40B4-BE49-F238E27FC236}">
              <a16:creationId xmlns:a16="http://schemas.microsoft.com/office/drawing/2014/main" id="{C93B9AF9-9665-42D5-BA64-D9B01807ECE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55" name="Text Box 139">
          <a:extLst>
            <a:ext uri="{FF2B5EF4-FFF2-40B4-BE49-F238E27FC236}">
              <a16:creationId xmlns:a16="http://schemas.microsoft.com/office/drawing/2014/main" id="{C553768F-B84A-43BA-8C24-B46D5309443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56" name="Text Box 140">
          <a:extLst>
            <a:ext uri="{FF2B5EF4-FFF2-40B4-BE49-F238E27FC236}">
              <a16:creationId xmlns:a16="http://schemas.microsoft.com/office/drawing/2014/main" id="{CEC0790E-D6AB-4BD6-B82F-3D0AA61E98D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57" name="Text Box 141">
          <a:extLst>
            <a:ext uri="{FF2B5EF4-FFF2-40B4-BE49-F238E27FC236}">
              <a16:creationId xmlns:a16="http://schemas.microsoft.com/office/drawing/2014/main" id="{08549A4D-0184-4802-B16E-78FAEB5A39E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58" name="Text Box 80">
          <a:extLst>
            <a:ext uri="{FF2B5EF4-FFF2-40B4-BE49-F238E27FC236}">
              <a16:creationId xmlns:a16="http://schemas.microsoft.com/office/drawing/2014/main" id="{A0A9D0AF-5191-4763-B4D4-A52A2DDE96B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59" name="Text Box 97">
          <a:extLst>
            <a:ext uri="{FF2B5EF4-FFF2-40B4-BE49-F238E27FC236}">
              <a16:creationId xmlns:a16="http://schemas.microsoft.com/office/drawing/2014/main" id="{D5C0B448-3E0D-48CF-8A82-C8E5A2CD2CE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60" name="Text Box 99">
          <a:extLst>
            <a:ext uri="{FF2B5EF4-FFF2-40B4-BE49-F238E27FC236}">
              <a16:creationId xmlns:a16="http://schemas.microsoft.com/office/drawing/2014/main" id="{EA4AC3D1-1D8E-4314-9DBD-307D9570775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61" name="Text Box 102">
          <a:extLst>
            <a:ext uri="{FF2B5EF4-FFF2-40B4-BE49-F238E27FC236}">
              <a16:creationId xmlns:a16="http://schemas.microsoft.com/office/drawing/2014/main" id="{411FA718-D96F-4AB2-AB79-0BF72E4C1B1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62" name="Text Box 103">
          <a:extLst>
            <a:ext uri="{FF2B5EF4-FFF2-40B4-BE49-F238E27FC236}">
              <a16:creationId xmlns:a16="http://schemas.microsoft.com/office/drawing/2014/main" id="{F9A4AF96-1450-4EA5-BC40-FAE3C047B31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63" name="Text Box 104">
          <a:extLst>
            <a:ext uri="{FF2B5EF4-FFF2-40B4-BE49-F238E27FC236}">
              <a16:creationId xmlns:a16="http://schemas.microsoft.com/office/drawing/2014/main" id="{1C9E7A74-097A-4145-BEA9-C04C2613DFF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64" name="Text Box 118">
          <a:extLst>
            <a:ext uri="{FF2B5EF4-FFF2-40B4-BE49-F238E27FC236}">
              <a16:creationId xmlns:a16="http://schemas.microsoft.com/office/drawing/2014/main" id="{CAAD11A2-23B0-484F-9ED4-975027C7C6B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65" name="Text Box 119">
          <a:extLst>
            <a:ext uri="{FF2B5EF4-FFF2-40B4-BE49-F238E27FC236}">
              <a16:creationId xmlns:a16="http://schemas.microsoft.com/office/drawing/2014/main" id="{5F759195-F244-4843-B3AF-6D4D199C0B0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66" name="Text Box 139">
          <a:extLst>
            <a:ext uri="{FF2B5EF4-FFF2-40B4-BE49-F238E27FC236}">
              <a16:creationId xmlns:a16="http://schemas.microsoft.com/office/drawing/2014/main" id="{90CED1D1-53C1-4B9C-A17F-2AEAA154ED4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67" name="Text Box 140">
          <a:extLst>
            <a:ext uri="{FF2B5EF4-FFF2-40B4-BE49-F238E27FC236}">
              <a16:creationId xmlns:a16="http://schemas.microsoft.com/office/drawing/2014/main" id="{530AEB39-B9E7-4E6B-9958-4E11AEFFAF4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68" name="Text Box 141">
          <a:extLst>
            <a:ext uri="{FF2B5EF4-FFF2-40B4-BE49-F238E27FC236}">
              <a16:creationId xmlns:a16="http://schemas.microsoft.com/office/drawing/2014/main" id="{9ABBFE2C-774E-4DD4-94EB-D22A486CBE1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69" name="Text Box 80">
          <a:extLst>
            <a:ext uri="{FF2B5EF4-FFF2-40B4-BE49-F238E27FC236}">
              <a16:creationId xmlns:a16="http://schemas.microsoft.com/office/drawing/2014/main" id="{244DAA6D-8851-4F41-85DB-AF4BD3BFE23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70" name="Text Box 97">
          <a:extLst>
            <a:ext uri="{FF2B5EF4-FFF2-40B4-BE49-F238E27FC236}">
              <a16:creationId xmlns:a16="http://schemas.microsoft.com/office/drawing/2014/main" id="{FDA2D67C-261B-45F3-B7C0-840E25A73E6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71" name="Text Box 99">
          <a:extLst>
            <a:ext uri="{FF2B5EF4-FFF2-40B4-BE49-F238E27FC236}">
              <a16:creationId xmlns:a16="http://schemas.microsoft.com/office/drawing/2014/main" id="{8A7D1F49-8913-4339-95C0-BCC78001E6C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72" name="Text Box 102">
          <a:extLst>
            <a:ext uri="{FF2B5EF4-FFF2-40B4-BE49-F238E27FC236}">
              <a16:creationId xmlns:a16="http://schemas.microsoft.com/office/drawing/2014/main" id="{DBD4025B-7098-485C-826A-92306312F83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73" name="Text Box 103">
          <a:extLst>
            <a:ext uri="{FF2B5EF4-FFF2-40B4-BE49-F238E27FC236}">
              <a16:creationId xmlns:a16="http://schemas.microsoft.com/office/drawing/2014/main" id="{C058092E-A99F-4E5E-8723-89F93112AE5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74" name="Text Box 104">
          <a:extLst>
            <a:ext uri="{FF2B5EF4-FFF2-40B4-BE49-F238E27FC236}">
              <a16:creationId xmlns:a16="http://schemas.microsoft.com/office/drawing/2014/main" id="{17744584-CE40-4EB2-AAE9-0B03FEC993F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75" name="Text Box 118">
          <a:extLst>
            <a:ext uri="{FF2B5EF4-FFF2-40B4-BE49-F238E27FC236}">
              <a16:creationId xmlns:a16="http://schemas.microsoft.com/office/drawing/2014/main" id="{503B7478-59C8-407F-A7E1-E764428690F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76" name="Text Box 119">
          <a:extLst>
            <a:ext uri="{FF2B5EF4-FFF2-40B4-BE49-F238E27FC236}">
              <a16:creationId xmlns:a16="http://schemas.microsoft.com/office/drawing/2014/main" id="{ACFD8A44-31F2-4BD8-B947-1C5B8E631DE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77" name="Text Box 139">
          <a:extLst>
            <a:ext uri="{FF2B5EF4-FFF2-40B4-BE49-F238E27FC236}">
              <a16:creationId xmlns:a16="http://schemas.microsoft.com/office/drawing/2014/main" id="{C8468A74-EF8C-4EF3-95C7-3352D5BD83E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78" name="Text Box 140">
          <a:extLst>
            <a:ext uri="{FF2B5EF4-FFF2-40B4-BE49-F238E27FC236}">
              <a16:creationId xmlns:a16="http://schemas.microsoft.com/office/drawing/2014/main" id="{4E9D1D5D-1AFE-46E1-97FD-FAFF61EAE03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79" name="Text Box 141">
          <a:extLst>
            <a:ext uri="{FF2B5EF4-FFF2-40B4-BE49-F238E27FC236}">
              <a16:creationId xmlns:a16="http://schemas.microsoft.com/office/drawing/2014/main" id="{6FF9152C-4B13-45AD-99E3-9057AD22FCF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80" name="Text Box 80">
          <a:extLst>
            <a:ext uri="{FF2B5EF4-FFF2-40B4-BE49-F238E27FC236}">
              <a16:creationId xmlns:a16="http://schemas.microsoft.com/office/drawing/2014/main" id="{71F2993A-CA80-4783-9EFB-FD58377E2EB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81" name="Text Box 97">
          <a:extLst>
            <a:ext uri="{FF2B5EF4-FFF2-40B4-BE49-F238E27FC236}">
              <a16:creationId xmlns:a16="http://schemas.microsoft.com/office/drawing/2014/main" id="{81027879-B4C7-4A7C-94ED-4F1DBC03FF9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82" name="Text Box 99">
          <a:extLst>
            <a:ext uri="{FF2B5EF4-FFF2-40B4-BE49-F238E27FC236}">
              <a16:creationId xmlns:a16="http://schemas.microsoft.com/office/drawing/2014/main" id="{F5F20DBE-3AFF-478F-9544-F18A196AEBA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83" name="Text Box 102">
          <a:extLst>
            <a:ext uri="{FF2B5EF4-FFF2-40B4-BE49-F238E27FC236}">
              <a16:creationId xmlns:a16="http://schemas.microsoft.com/office/drawing/2014/main" id="{3F1F599F-B673-4AF5-AC34-1E518C89F6C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84" name="Text Box 103">
          <a:extLst>
            <a:ext uri="{FF2B5EF4-FFF2-40B4-BE49-F238E27FC236}">
              <a16:creationId xmlns:a16="http://schemas.microsoft.com/office/drawing/2014/main" id="{1D735713-FE79-4F4A-90FE-61A93662AF0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85" name="Text Box 104">
          <a:extLst>
            <a:ext uri="{FF2B5EF4-FFF2-40B4-BE49-F238E27FC236}">
              <a16:creationId xmlns:a16="http://schemas.microsoft.com/office/drawing/2014/main" id="{448FFC81-6AEE-4F47-8073-8CF23395FA6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86" name="Text Box 118">
          <a:extLst>
            <a:ext uri="{FF2B5EF4-FFF2-40B4-BE49-F238E27FC236}">
              <a16:creationId xmlns:a16="http://schemas.microsoft.com/office/drawing/2014/main" id="{1C2AB563-7E41-4550-86E5-C0763666C3D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87" name="Text Box 119">
          <a:extLst>
            <a:ext uri="{FF2B5EF4-FFF2-40B4-BE49-F238E27FC236}">
              <a16:creationId xmlns:a16="http://schemas.microsoft.com/office/drawing/2014/main" id="{519B17DE-3672-4268-A0EC-57977C78396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88" name="Text Box 139">
          <a:extLst>
            <a:ext uri="{FF2B5EF4-FFF2-40B4-BE49-F238E27FC236}">
              <a16:creationId xmlns:a16="http://schemas.microsoft.com/office/drawing/2014/main" id="{30EB5491-4E99-489E-889C-BEA67410FF7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89" name="Text Box 140">
          <a:extLst>
            <a:ext uri="{FF2B5EF4-FFF2-40B4-BE49-F238E27FC236}">
              <a16:creationId xmlns:a16="http://schemas.microsoft.com/office/drawing/2014/main" id="{3FB0AEFE-79EE-420F-AFDC-3C9FED16EB8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1990" name="Text Box 141">
          <a:extLst>
            <a:ext uri="{FF2B5EF4-FFF2-40B4-BE49-F238E27FC236}">
              <a16:creationId xmlns:a16="http://schemas.microsoft.com/office/drawing/2014/main" id="{B121B2DD-03C1-4E82-9145-AA7061C987B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244930</xdr:rowOff>
    </xdr:from>
    <xdr:ext cx="2044021" cy="275717"/>
    <xdr:sp macro="" textlink="">
      <xdr:nvSpPr>
        <xdr:cNvPr id="1991" name="テキスト ボックス 1990">
          <a:extLst>
            <a:ext uri="{FF2B5EF4-FFF2-40B4-BE49-F238E27FC236}">
              <a16:creationId xmlns:a16="http://schemas.microsoft.com/office/drawing/2014/main" id="{56CC71F1-1DA4-4132-8705-3E882E862DEB}"/>
            </a:ext>
          </a:extLst>
        </xdr:cNvPr>
        <xdr:cNvSpPr txBox="1"/>
      </xdr:nvSpPr>
      <xdr:spPr>
        <a:xfrm>
          <a:off x="4105275" y="244930"/>
          <a:ext cx="2044021" cy="27571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必要に応じてコピーしてください</a:t>
          </a:r>
        </a:p>
      </xdr:txBody>
    </xdr:sp>
    <xdr:clientData/>
  </xdr:one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992" name="Text Box 80">
          <a:extLst>
            <a:ext uri="{FF2B5EF4-FFF2-40B4-BE49-F238E27FC236}">
              <a16:creationId xmlns:a16="http://schemas.microsoft.com/office/drawing/2014/main" id="{601126F0-7080-44E7-AA6D-19E53BAB963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993" name="Text Box 97">
          <a:extLst>
            <a:ext uri="{FF2B5EF4-FFF2-40B4-BE49-F238E27FC236}">
              <a16:creationId xmlns:a16="http://schemas.microsoft.com/office/drawing/2014/main" id="{55D34C72-370B-404B-AC09-08D9442BA50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994" name="Text Box 99">
          <a:extLst>
            <a:ext uri="{FF2B5EF4-FFF2-40B4-BE49-F238E27FC236}">
              <a16:creationId xmlns:a16="http://schemas.microsoft.com/office/drawing/2014/main" id="{A42A1867-AD42-45E1-833E-4EC785FA532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995" name="Text Box 102">
          <a:extLst>
            <a:ext uri="{FF2B5EF4-FFF2-40B4-BE49-F238E27FC236}">
              <a16:creationId xmlns:a16="http://schemas.microsoft.com/office/drawing/2014/main" id="{40E42305-04A4-44AB-9FA9-251AE201499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996" name="Text Box 103">
          <a:extLst>
            <a:ext uri="{FF2B5EF4-FFF2-40B4-BE49-F238E27FC236}">
              <a16:creationId xmlns:a16="http://schemas.microsoft.com/office/drawing/2014/main" id="{C6D7D7D3-1F91-4EF5-8125-69BB89AC2BE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1997" name="Text Box 104">
          <a:extLst>
            <a:ext uri="{FF2B5EF4-FFF2-40B4-BE49-F238E27FC236}">
              <a16:creationId xmlns:a16="http://schemas.microsoft.com/office/drawing/2014/main" id="{DCB43BF9-24D2-42D3-87E9-40DA2E84B34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998" name="Text Box 107">
          <a:extLst>
            <a:ext uri="{FF2B5EF4-FFF2-40B4-BE49-F238E27FC236}">
              <a16:creationId xmlns:a16="http://schemas.microsoft.com/office/drawing/2014/main" id="{38B55CD8-B904-459D-A1F2-000A7C074B0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1999" name="Text Box 108">
          <a:extLst>
            <a:ext uri="{FF2B5EF4-FFF2-40B4-BE49-F238E27FC236}">
              <a16:creationId xmlns:a16="http://schemas.microsoft.com/office/drawing/2014/main" id="{F5F12116-1068-472A-B663-2BD30449C05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2000" name="Text Box 109">
          <a:extLst>
            <a:ext uri="{FF2B5EF4-FFF2-40B4-BE49-F238E27FC236}">
              <a16:creationId xmlns:a16="http://schemas.microsoft.com/office/drawing/2014/main" id="{89A533BC-74F0-4A75-B2B2-280FD7C1027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001" name="Text Box 112">
          <a:extLst>
            <a:ext uri="{FF2B5EF4-FFF2-40B4-BE49-F238E27FC236}">
              <a16:creationId xmlns:a16="http://schemas.microsoft.com/office/drawing/2014/main" id="{950958FB-B29D-4AFB-9996-727D436E6C6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002" name="Text Box 113">
          <a:extLst>
            <a:ext uri="{FF2B5EF4-FFF2-40B4-BE49-F238E27FC236}">
              <a16:creationId xmlns:a16="http://schemas.microsoft.com/office/drawing/2014/main" id="{9069E00F-0EF6-4A76-8C65-2E419509167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003" name="Text Box 114">
          <a:extLst>
            <a:ext uri="{FF2B5EF4-FFF2-40B4-BE49-F238E27FC236}">
              <a16:creationId xmlns:a16="http://schemas.microsoft.com/office/drawing/2014/main" id="{29F0548F-18FA-4F0F-A0EA-BCF314EE291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004" name="Text Box 118">
          <a:extLst>
            <a:ext uri="{FF2B5EF4-FFF2-40B4-BE49-F238E27FC236}">
              <a16:creationId xmlns:a16="http://schemas.microsoft.com/office/drawing/2014/main" id="{4AB8A007-A526-462E-8CFB-D00997E1471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005" name="Text Box 119">
          <a:extLst>
            <a:ext uri="{FF2B5EF4-FFF2-40B4-BE49-F238E27FC236}">
              <a16:creationId xmlns:a16="http://schemas.microsoft.com/office/drawing/2014/main" id="{FB01616A-186B-467E-8B8E-B410D3D9AD6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2006" name="Text Box 122">
          <a:extLst>
            <a:ext uri="{FF2B5EF4-FFF2-40B4-BE49-F238E27FC236}">
              <a16:creationId xmlns:a16="http://schemas.microsoft.com/office/drawing/2014/main" id="{90BADCF5-D5F8-4F4F-9801-1B0E435404D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2007" name="Text Box 123">
          <a:extLst>
            <a:ext uri="{FF2B5EF4-FFF2-40B4-BE49-F238E27FC236}">
              <a16:creationId xmlns:a16="http://schemas.microsoft.com/office/drawing/2014/main" id="{93BFD604-395A-47BA-87FD-758678DA435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2008" name="Text Box 124">
          <a:extLst>
            <a:ext uri="{FF2B5EF4-FFF2-40B4-BE49-F238E27FC236}">
              <a16:creationId xmlns:a16="http://schemas.microsoft.com/office/drawing/2014/main" id="{E8E71B4C-AA12-4E29-9EEF-AE87C547053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2009" name="Text Box 126">
          <a:extLst>
            <a:ext uri="{FF2B5EF4-FFF2-40B4-BE49-F238E27FC236}">
              <a16:creationId xmlns:a16="http://schemas.microsoft.com/office/drawing/2014/main" id="{85269C1E-14C7-46F6-B710-B89E0FEC6FF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2010" name="Text Box 127">
          <a:extLst>
            <a:ext uri="{FF2B5EF4-FFF2-40B4-BE49-F238E27FC236}">
              <a16:creationId xmlns:a16="http://schemas.microsoft.com/office/drawing/2014/main" id="{ED1DC920-C14E-4660-B7F1-C70BAEE8D9C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2011" name="Text Box 128">
          <a:extLst>
            <a:ext uri="{FF2B5EF4-FFF2-40B4-BE49-F238E27FC236}">
              <a16:creationId xmlns:a16="http://schemas.microsoft.com/office/drawing/2014/main" id="{F453C6F0-2893-4968-8F7F-A8E8186C4BB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012" name="Text Box 130">
          <a:extLst>
            <a:ext uri="{FF2B5EF4-FFF2-40B4-BE49-F238E27FC236}">
              <a16:creationId xmlns:a16="http://schemas.microsoft.com/office/drawing/2014/main" id="{D2E66C61-7D52-4D87-AB4E-A5E282BAF4F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013" name="Text Box 131">
          <a:extLst>
            <a:ext uri="{FF2B5EF4-FFF2-40B4-BE49-F238E27FC236}">
              <a16:creationId xmlns:a16="http://schemas.microsoft.com/office/drawing/2014/main" id="{53406881-10BA-4991-84E5-76768A520CC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014" name="Text Box 132">
          <a:extLst>
            <a:ext uri="{FF2B5EF4-FFF2-40B4-BE49-F238E27FC236}">
              <a16:creationId xmlns:a16="http://schemas.microsoft.com/office/drawing/2014/main" id="{EA467F2F-7F48-4F30-860F-1C71ACEDD88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015" name="Text Box 134">
          <a:extLst>
            <a:ext uri="{FF2B5EF4-FFF2-40B4-BE49-F238E27FC236}">
              <a16:creationId xmlns:a16="http://schemas.microsoft.com/office/drawing/2014/main" id="{7A99F8C6-9922-4051-9AAE-C9EF4542963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016" name="Text Box 135">
          <a:extLst>
            <a:ext uri="{FF2B5EF4-FFF2-40B4-BE49-F238E27FC236}">
              <a16:creationId xmlns:a16="http://schemas.microsoft.com/office/drawing/2014/main" id="{12C0A4D2-A98B-43D8-9D70-F0C46974D57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017" name="Text Box 136">
          <a:extLst>
            <a:ext uri="{FF2B5EF4-FFF2-40B4-BE49-F238E27FC236}">
              <a16:creationId xmlns:a16="http://schemas.microsoft.com/office/drawing/2014/main" id="{EE344801-294A-40AD-BBCF-DFEA7A07905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018" name="Text Box 139">
          <a:extLst>
            <a:ext uri="{FF2B5EF4-FFF2-40B4-BE49-F238E27FC236}">
              <a16:creationId xmlns:a16="http://schemas.microsoft.com/office/drawing/2014/main" id="{AF01C53B-B6B8-47DD-8B49-3B005A1001B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019" name="Text Box 140">
          <a:extLst>
            <a:ext uri="{FF2B5EF4-FFF2-40B4-BE49-F238E27FC236}">
              <a16:creationId xmlns:a16="http://schemas.microsoft.com/office/drawing/2014/main" id="{D21B45F9-7D09-4F82-9C73-11278EF7BAE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020" name="Text Box 141">
          <a:extLst>
            <a:ext uri="{FF2B5EF4-FFF2-40B4-BE49-F238E27FC236}">
              <a16:creationId xmlns:a16="http://schemas.microsoft.com/office/drawing/2014/main" id="{9FFDFDF9-E1EE-4A8C-A382-A52F8C48261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2021" name="Text Box 143">
          <a:extLst>
            <a:ext uri="{FF2B5EF4-FFF2-40B4-BE49-F238E27FC236}">
              <a16:creationId xmlns:a16="http://schemas.microsoft.com/office/drawing/2014/main" id="{E1EC6802-2974-47F7-8279-4CB0AB8F5F1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2022" name="Text Box 144">
          <a:extLst>
            <a:ext uri="{FF2B5EF4-FFF2-40B4-BE49-F238E27FC236}">
              <a16:creationId xmlns:a16="http://schemas.microsoft.com/office/drawing/2014/main" id="{2420CF09-D2BC-45F1-9EAA-8CDFAE3F71B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2023" name="Text Box 145">
          <a:extLst>
            <a:ext uri="{FF2B5EF4-FFF2-40B4-BE49-F238E27FC236}">
              <a16:creationId xmlns:a16="http://schemas.microsoft.com/office/drawing/2014/main" id="{586BF40A-6C87-4769-8E85-AAB6BD3E073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2024" name="Text Box 146">
          <a:extLst>
            <a:ext uri="{FF2B5EF4-FFF2-40B4-BE49-F238E27FC236}">
              <a16:creationId xmlns:a16="http://schemas.microsoft.com/office/drawing/2014/main" id="{23627D21-64EE-44CF-B318-E97EB128349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2025" name="Text Box 147">
          <a:extLst>
            <a:ext uri="{FF2B5EF4-FFF2-40B4-BE49-F238E27FC236}">
              <a16:creationId xmlns:a16="http://schemas.microsoft.com/office/drawing/2014/main" id="{A2179790-0100-4E29-87DE-AFE76C8E17C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2026" name="Text Box 149">
          <a:extLst>
            <a:ext uri="{FF2B5EF4-FFF2-40B4-BE49-F238E27FC236}">
              <a16:creationId xmlns:a16="http://schemas.microsoft.com/office/drawing/2014/main" id="{FDF98CBD-E75A-479D-BAC7-46069F8601B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2027" name="Text Box 150">
          <a:extLst>
            <a:ext uri="{FF2B5EF4-FFF2-40B4-BE49-F238E27FC236}">
              <a16:creationId xmlns:a16="http://schemas.microsoft.com/office/drawing/2014/main" id="{4ADC55AE-9A0C-4445-9408-9742FF88C68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219075</xdr:rowOff>
    </xdr:to>
    <xdr:sp macro="" textlink="">
      <xdr:nvSpPr>
        <xdr:cNvPr id="2028" name="Text Box 151">
          <a:extLst>
            <a:ext uri="{FF2B5EF4-FFF2-40B4-BE49-F238E27FC236}">
              <a16:creationId xmlns:a16="http://schemas.microsoft.com/office/drawing/2014/main" id="{9C44E91D-15E4-4A12-B024-A197F534D4E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029" name="Text Box 153">
          <a:extLst>
            <a:ext uri="{FF2B5EF4-FFF2-40B4-BE49-F238E27FC236}">
              <a16:creationId xmlns:a16="http://schemas.microsoft.com/office/drawing/2014/main" id="{A9D77A39-B6D9-488A-8A66-FE3148AB357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030" name="Text Box 154">
          <a:extLst>
            <a:ext uri="{FF2B5EF4-FFF2-40B4-BE49-F238E27FC236}">
              <a16:creationId xmlns:a16="http://schemas.microsoft.com/office/drawing/2014/main" id="{6F802D01-457D-4C9E-8A73-4A4B0F45D9D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031" name="Text Box 155">
          <a:extLst>
            <a:ext uri="{FF2B5EF4-FFF2-40B4-BE49-F238E27FC236}">
              <a16:creationId xmlns:a16="http://schemas.microsoft.com/office/drawing/2014/main" id="{5BFCA3E9-EA2B-4D72-B36F-6FEAFA86F73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032" name="Text Box 156">
          <a:extLst>
            <a:ext uri="{FF2B5EF4-FFF2-40B4-BE49-F238E27FC236}">
              <a16:creationId xmlns:a16="http://schemas.microsoft.com/office/drawing/2014/main" id="{EC8E2E6D-33EA-44D1-9291-D33C8766477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033" name="Text Box 157">
          <a:extLst>
            <a:ext uri="{FF2B5EF4-FFF2-40B4-BE49-F238E27FC236}">
              <a16:creationId xmlns:a16="http://schemas.microsoft.com/office/drawing/2014/main" id="{E555FCD4-4777-47FA-B094-8167A6111FF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034" name="Text Box 159">
          <a:extLst>
            <a:ext uri="{FF2B5EF4-FFF2-40B4-BE49-F238E27FC236}">
              <a16:creationId xmlns:a16="http://schemas.microsoft.com/office/drawing/2014/main" id="{6D8B9B4F-2EE3-4E65-A79F-FCF9BE2C97F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035" name="Text Box 160">
          <a:extLst>
            <a:ext uri="{FF2B5EF4-FFF2-40B4-BE49-F238E27FC236}">
              <a16:creationId xmlns:a16="http://schemas.microsoft.com/office/drawing/2014/main" id="{F11C789B-E454-401C-B40E-9631091232F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036" name="Text Box 161">
          <a:extLst>
            <a:ext uri="{FF2B5EF4-FFF2-40B4-BE49-F238E27FC236}">
              <a16:creationId xmlns:a16="http://schemas.microsoft.com/office/drawing/2014/main" id="{B76694DC-E2A0-431B-AA99-52978634FB7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37" name="Text Box 173">
          <a:extLst>
            <a:ext uri="{FF2B5EF4-FFF2-40B4-BE49-F238E27FC236}">
              <a16:creationId xmlns:a16="http://schemas.microsoft.com/office/drawing/2014/main" id="{1090DFF7-2BFC-455B-82ED-8ADF337A392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38" name="Text Box 175">
          <a:extLst>
            <a:ext uri="{FF2B5EF4-FFF2-40B4-BE49-F238E27FC236}">
              <a16:creationId xmlns:a16="http://schemas.microsoft.com/office/drawing/2014/main" id="{0F787013-92F4-412A-A993-C79F99EE26F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39" name="Text Box 176">
          <a:extLst>
            <a:ext uri="{FF2B5EF4-FFF2-40B4-BE49-F238E27FC236}">
              <a16:creationId xmlns:a16="http://schemas.microsoft.com/office/drawing/2014/main" id="{36CF7507-D583-482F-97B3-18AF458D7C5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40" name="Text Box 177">
          <a:extLst>
            <a:ext uri="{FF2B5EF4-FFF2-40B4-BE49-F238E27FC236}">
              <a16:creationId xmlns:a16="http://schemas.microsoft.com/office/drawing/2014/main" id="{345F1295-865B-4C93-B622-9F04F5A4AE7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41" name="Text Box 178">
          <a:extLst>
            <a:ext uri="{FF2B5EF4-FFF2-40B4-BE49-F238E27FC236}">
              <a16:creationId xmlns:a16="http://schemas.microsoft.com/office/drawing/2014/main" id="{5911928F-DC31-4BFB-A6BF-945517C54C1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42" name="Text Box 179">
          <a:extLst>
            <a:ext uri="{FF2B5EF4-FFF2-40B4-BE49-F238E27FC236}">
              <a16:creationId xmlns:a16="http://schemas.microsoft.com/office/drawing/2014/main" id="{898D818A-16AB-41B2-BD8C-E37CC529D52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43" name="Text Box 180">
          <a:extLst>
            <a:ext uri="{FF2B5EF4-FFF2-40B4-BE49-F238E27FC236}">
              <a16:creationId xmlns:a16="http://schemas.microsoft.com/office/drawing/2014/main" id="{808D2196-36AF-4BA3-AFAB-EC2291CB003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44" name="Text Box 181">
          <a:extLst>
            <a:ext uri="{FF2B5EF4-FFF2-40B4-BE49-F238E27FC236}">
              <a16:creationId xmlns:a16="http://schemas.microsoft.com/office/drawing/2014/main" id="{56947DAF-1A39-4C41-B7ED-33EAA237E91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45" name="Text Box 182">
          <a:extLst>
            <a:ext uri="{FF2B5EF4-FFF2-40B4-BE49-F238E27FC236}">
              <a16:creationId xmlns:a16="http://schemas.microsoft.com/office/drawing/2014/main" id="{4A465A52-5CE8-47EE-90B6-B70FC130DBE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46" name="Text Box 183">
          <a:extLst>
            <a:ext uri="{FF2B5EF4-FFF2-40B4-BE49-F238E27FC236}">
              <a16:creationId xmlns:a16="http://schemas.microsoft.com/office/drawing/2014/main" id="{700A09BB-EDD9-44C0-8BFF-A32227081D3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47" name="Text Box 184">
          <a:extLst>
            <a:ext uri="{FF2B5EF4-FFF2-40B4-BE49-F238E27FC236}">
              <a16:creationId xmlns:a16="http://schemas.microsoft.com/office/drawing/2014/main" id="{F38F29D3-2CE9-439E-8CD8-4C9D4D8973F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48" name="Text Box 185">
          <a:extLst>
            <a:ext uri="{FF2B5EF4-FFF2-40B4-BE49-F238E27FC236}">
              <a16:creationId xmlns:a16="http://schemas.microsoft.com/office/drawing/2014/main" id="{A2120F3F-6F9C-469E-A06A-2193A247C00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49" name="Text Box 187">
          <a:extLst>
            <a:ext uri="{FF2B5EF4-FFF2-40B4-BE49-F238E27FC236}">
              <a16:creationId xmlns:a16="http://schemas.microsoft.com/office/drawing/2014/main" id="{67223DF8-759B-47E4-9156-9699954F265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50" name="Text Box 188">
          <a:extLst>
            <a:ext uri="{FF2B5EF4-FFF2-40B4-BE49-F238E27FC236}">
              <a16:creationId xmlns:a16="http://schemas.microsoft.com/office/drawing/2014/main" id="{82C8046C-0FC0-48C1-BB4C-F11AAB9F4F5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51" name="Text Box 189">
          <a:extLst>
            <a:ext uri="{FF2B5EF4-FFF2-40B4-BE49-F238E27FC236}">
              <a16:creationId xmlns:a16="http://schemas.microsoft.com/office/drawing/2014/main" id="{B97318DD-A8CD-41A8-A98E-500F67F0A58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52" name="Text Box 190">
          <a:extLst>
            <a:ext uri="{FF2B5EF4-FFF2-40B4-BE49-F238E27FC236}">
              <a16:creationId xmlns:a16="http://schemas.microsoft.com/office/drawing/2014/main" id="{AA50C2B0-1C54-4E6A-A86B-4724493245B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53" name="Text Box 191">
          <a:extLst>
            <a:ext uri="{FF2B5EF4-FFF2-40B4-BE49-F238E27FC236}">
              <a16:creationId xmlns:a16="http://schemas.microsoft.com/office/drawing/2014/main" id="{FBF435A1-772F-4192-B9AA-E1346ECAAA5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54" name="Text Box 192">
          <a:extLst>
            <a:ext uri="{FF2B5EF4-FFF2-40B4-BE49-F238E27FC236}">
              <a16:creationId xmlns:a16="http://schemas.microsoft.com/office/drawing/2014/main" id="{1CEFEA24-D992-4FCB-909E-9A5FBC142DB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55" name="Text Box 193">
          <a:extLst>
            <a:ext uri="{FF2B5EF4-FFF2-40B4-BE49-F238E27FC236}">
              <a16:creationId xmlns:a16="http://schemas.microsoft.com/office/drawing/2014/main" id="{BF6BD719-2EF0-4128-A355-7F6F23718B4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56" name="Text Box 194">
          <a:extLst>
            <a:ext uri="{FF2B5EF4-FFF2-40B4-BE49-F238E27FC236}">
              <a16:creationId xmlns:a16="http://schemas.microsoft.com/office/drawing/2014/main" id="{3671777D-554E-4132-ABE6-918359D9EE4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57" name="Text Box 195">
          <a:extLst>
            <a:ext uri="{FF2B5EF4-FFF2-40B4-BE49-F238E27FC236}">
              <a16:creationId xmlns:a16="http://schemas.microsoft.com/office/drawing/2014/main" id="{17927A93-2A88-436A-AEC9-822FA155F1C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58" name="Text Box 196">
          <a:extLst>
            <a:ext uri="{FF2B5EF4-FFF2-40B4-BE49-F238E27FC236}">
              <a16:creationId xmlns:a16="http://schemas.microsoft.com/office/drawing/2014/main" id="{DF30E445-325B-4EEE-B80C-5A8D4A1EE39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59" name="Text Box 197">
          <a:extLst>
            <a:ext uri="{FF2B5EF4-FFF2-40B4-BE49-F238E27FC236}">
              <a16:creationId xmlns:a16="http://schemas.microsoft.com/office/drawing/2014/main" id="{541813D5-3FA0-451C-8800-6E9B0F8E28C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60" name="Text Box 198">
          <a:extLst>
            <a:ext uri="{FF2B5EF4-FFF2-40B4-BE49-F238E27FC236}">
              <a16:creationId xmlns:a16="http://schemas.microsoft.com/office/drawing/2014/main" id="{92911169-944F-4462-AA15-514A8932095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61" name="Text Box 199">
          <a:extLst>
            <a:ext uri="{FF2B5EF4-FFF2-40B4-BE49-F238E27FC236}">
              <a16:creationId xmlns:a16="http://schemas.microsoft.com/office/drawing/2014/main" id="{95151330-BDFA-4EF5-BAC8-C9614EBEF73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62" name="Text Box 200">
          <a:extLst>
            <a:ext uri="{FF2B5EF4-FFF2-40B4-BE49-F238E27FC236}">
              <a16:creationId xmlns:a16="http://schemas.microsoft.com/office/drawing/2014/main" id="{D26172DA-0BDD-4908-97E2-E7AF21A7CAC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63" name="Text Box 202">
          <a:extLst>
            <a:ext uri="{FF2B5EF4-FFF2-40B4-BE49-F238E27FC236}">
              <a16:creationId xmlns:a16="http://schemas.microsoft.com/office/drawing/2014/main" id="{C328CF49-748B-4819-BA44-0FEEC49ABD5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64" name="Text Box 203">
          <a:extLst>
            <a:ext uri="{FF2B5EF4-FFF2-40B4-BE49-F238E27FC236}">
              <a16:creationId xmlns:a16="http://schemas.microsoft.com/office/drawing/2014/main" id="{93D780F1-5AB2-4F8F-B7E2-6B7B0FBF9EF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65" name="Text Box 204">
          <a:extLst>
            <a:ext uri="{FF2B5EF4-FFF2-40B4-BE49-F238E27FC236}">
              <a16:creationId xmlns:a16="http://schemas.microsoft.com/office/drawing/2014/main" id="{387F60F1-1A12-47F6-8BB0-30C4CB1CC6C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66" name="Text Box 206">
          <a:extLst>
            <a:ext uri="{FF2B5EF4-FFF2-40B4-BE49-F238E27FC236}">
              <a16:creationId xmlns:a16="http://schemas.microsoft.com/office/drawing/2014/main" id="{D4B0F268-C35C-43E1-96F8-C9962BF4687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67" name="Text Box 207">
          <a:extLst>
            <a:ext uri="{FF2B5EF4-FFF2-40B4-BE49-F238E27FC236}">
              <a16:creationId xmlns:a16="http://schemas.microsoft.com/office/drawing/2014/main" id="{54A75C36-EBDF-45DF-8E11-7A0451A1F42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68" name="Text Box 208">
          <a:extLst>
            <a:ext uri="{FF2B5EF4-FFF2-40B4-BE49-F238E27FC236}">
              <a16:creationId xmlns:a16="http://schemas.microsoft.com/office/drawing/2014/main" id="{FC74DA26-1BB7-4595-9E57-7BECA183E2C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69" name="Text Box 209">
          <a:extLst>
            <a:ext uri="{FF2B5EF4-FFF2-40B4-BE49-F238E27FC236}">
              <a16:creationId xmlns:a16="http://schemas.microsoft.com/office/drawing/2014/main" id="{F650D40C-E27D-4267-AD61-E52200F0AA9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70" name="Text Box 210">
          <a:extLst>
            <a:ext uri="{FF2B5EF4-FFF2-40B4-BE49-F238E27FC236}">
              <a16:creationId xmlns:a16="http://schemas.microsoft.com/office/drawing/2014/main" id="{C7DF1F77-D0E5-4986-B49B-80489CB3416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71" name="Text Box 212">
          <a:extLst>
            <a:ext uri="{FF2B5EF4-FFF2-40B4-BE49-F238E27FC236}">
              <a16:creationId xmlns:a16="http://schemas.microsoft.com/office/drawing/2014/main" id="{723FC361-DD45-4A46-847B-B010A0F3537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72" name="Text Box 213">
          <a:extLst>
            <a:ext uri="{FF2B5EF4-FFF2-40B4-BE49-F238E27FC236}">
              <a16:creationId xmlns:a16="http://schemas.microsoft.com/office/drawing/2014/main" id="{C3596E66-8A29-4A5B-8268-7A1EAFBFBF5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73" name="Text Box 214">
          <a:extLst>
            <a:ext uri="{FF2B5EF4-FFF2-40B4-BE49-F238E27FC236}">
              <a16:creationId xmlns:a16="http://schemas.microsoft.com/office/drawing/2014/main" id="{2EAEEC25-AA32-4D91-9163-5491D1BCEA4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74" name="Text Box 216">
          <a:extLst>
            <a:ext uri="{FF2B5EF4-FFF2-40B4-BE49-F238E27FC236}">
              <a16:creationId xmlns:a16="http://schemas.microsoft.com/office/drawing/2014/main" id="{67B1D022-4965-42A9-BB13-F85E0B903E6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75" name="Text Box 217">
          <a:extLst>
            <a:ext uri="{FF2B5EF4-FFF2-40B4-BE49-F238E27FC236}">
              <a16:creationId xmlns:a16="http://schemas.microsoft.com/office/drawing/2014/main" id="{EA908160-358C-4C0E-BFE6-68A6B063594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76" name="Text Box 218">
          <a:extLst>
            <a:ext uri="{FF2B5EF4-FFF2-40B4-BE49-F238E27FC236}">
              <a16:creationId xmlns:a16="http://schemas.microsoft.com/office/drawing/2014/main" id="{41C08E3F-0F4D-497D-A569-4C93B9716CC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77" name="Text Box 219">
          <a:extLst>
            <a:ext uri="{FF2B5EF4-FFF2-40B4-BE49-F238E27FC236}">
              <a16:creationId xmlns:a16="http://schemas.microsoft.com/office/drawing/2014/main" id="{C2292AF7-F77A-4E80-A997-66A861488A7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78" name="Text Box 220">
          <a:extLst>
            <a:ext uri="{FF2B5EF4-FFF2-40B4-BE49-F238E27FC236}">
              <a16:creationId xmlns:a16="http://schemas.microsoft.com/office/drawing/2014/main" id="{0C1EA1D4-B38D-4AAF-B38A-C710B92D320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79" name="Text Box 222">
          <a:extLst>
            <a:ext uri="{FF2B5EF4-FFF2-40B4-BE49-F238E27FC236}">
              <a16:creationId xmlns:a16="http://schemas.microsoft.com/office/drawing/2014/main" id="{3F1AC18F-ED81-4AF5-B68C-02CAD39083D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80" name="Text Box 223">
          <a:extLst>
            <a:ext uri="{FF2B5EF4-FFF2-40B4-BE49-F238E27FC236}">
              <a16:creationId xmlns:a16="http://schemas.microsoft.com/office/drawing/2014/main" id="{38262884-18D0-43D7-A363-D6310B1A6EA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81" name="Text Box 224">
          <a:extLst>
            <a:ext uri="{FF2B5EF4-FFF2-40B4-BE49-F238E27FC236}">
              <a16:creationId xmlns:a16="http://schemas.microsoft.com/office/drawing/2014/main" id="{05F51AFB-21FE-4EEB-B3CA-FC5C03683DF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82" name="Text Box 227">
          <a:extLst>
            <a:ext uri="{FF2B5EF4-FFF2-40B4-BE49-F238E27FC236}">
              <a16:creationId xmlns:a16="http://schemas.microsoft.com/office/drawing/2014/main" id="{157663ED-B99D-4B0B-A73C-CCF56DC649C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83" name="Text Box 229">
          <a:extLst>
            <a:ext uri="{FF2B5EF4-FFF2-40B4-BE49-F238E27FC236}">
              <a16:creationId xmlns:a16="http://schemas.microsoft.com/office/drawing/2014/main" id="{7D37E95E-162D-4C01-B665-0641D49E72D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84" name="Text Box 230">
          <a:extLst>
            <a:ext uri="{FF2B5EF4-FFF2-40B4-BE49-F238E27FC236}">
              <a16:creationId xmlns:a16="http://schemas.microsoft.com/office/drawing/2014/main" id="{D321DA5B-FD35-4D99-8906-3B8405E7BF4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85" name="Text Box 231">
          <a:extLst>
            <a:ext uri="{FF2B5EF4-FFF2-40B4-BE49-F238E27FC236}">
              <a16:creationId xmlns:a16="http://schemas.microsoft.com/office/drawing/2014/main" id="{56EA95AA-0541-4A9D-95BA-41E41BA2431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86" name="Text Box 232">
          <a:extLst>
            <a:ext uri="{FF2B5EF4-FFF2-40B4-BE49-F238E27FC236}">
              <a16:creationId xmlns:a16="http://schemas.microsoft.com/office/drawing/2014/main" id="{CEAB4644-65CD-4DC8-AF1B-75D1E5D9E28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87" name="Text Box 233">
          <a:extLst>
            <a:ext uri="{FF2B5EF4-FFF2-40B4-BE49-F238E27FC236}">
              <a16:creationId xmlns:a16="http://schemas.microsoft.com/office/drawing/2014/main" id="{7F19B37F-BB1D-4D0A-A730-38105B3C139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88" name="Text Box 234">
          <a:extLst>
            <a:ext uri="{FF2B5EF4-FFF2-40B4-BE49-F238E27FC236}">
              <a16:creationId xmlns:a16="http://schemas.microsoft.com/office/drawing/2014/main" id="{BFD8E9D4-8767-497F-9298-4BD8E67C100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89" name="Text Box 235">
          <a:extLst>
            <a:ext uri="{FF2B5EF4-FFF2-40B4-BE49-F238E27FC236}">
              <a16:creationId xmlns:a16="http://schemas.microsoft.com/office/drawing/2014/main" id="{6D402EBB-BAC0-4DD1-B89A-322A045FF50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90" name="Text Box 236">
          <a:extLst>
            <a:ext uri="{FF2B5EF4-FFF2-40B4-BE49-F238E27FC236}">
              <a16:creationId xmlns:a16="http://schemas.microsoft.com/office/drawing/2014/main" id="{83470E97-6FE5-4CF6-ABFF-98595CA998B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91" name="Text Box 237">
          <a:extLst>
            <a:ext uri="{FF2B5EF4-FFF2-40B4-BE49-F238E27FC236}">
              <a16:creationId xmlns:a16="http://schemas.microsoft.com/office/drawing/2014/main" id="{1D44F6BC-CE7E-4177-88F1-F14762B9EBD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92" name="Text Box 238">
          <a:extLst>
            <a:ext uri="{FF2B5EF4-FFF2-40B4-BE49-F238E27FC236}">
              <a16:creationId xmlns:a16="http://schemas.microsoft.com/office/drawing/2014/main" id="{A8B665A8-7197-4808-8A3B-8D069C73AE6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93" name="Text Box 239">
          <a:extLst>
            <a:ext uri="{FF2B5EF4-FFF2-40B4-BE49-F238E27FC236}">
              <a16:creationId xmlns:a16="http://schemas.microsoft.com/office/drawing/2014/main" id="{F9CA2B88-5A7C-4B90-A3AC-BAC0879CFE6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94" name="Text Box 241">
          <a:extLst>
            <a:ext uri="{FF2B5EF4-FFF2-40B4-BE49-F238E27FC236}">
              <a16:creationId xmlns:a16="http://schemas.microsoft.com/office/drawing/2014/main" id="{6B4E27E3-60AB-4CB5-B75E-A73B48B3BB0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95" name="Text Box 242">
          <a:extLst>
            <a:ext uri="{FF2B5EF4-FFF2-40B4-BE49-F238E27FC236}">
              <a16:creationId xmlns:a16="http://schemas.microsoft.com/office/drawing/2014/main" id="{53A4EA7C-189C-45B5-9994-5C6B1B90A0D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96" name="Text Box 243">
          <a:extLst>
            <a:ext uri="{FF2B5EF4-FFF2-40B4-BE49-F238E27FC236}">
              <a16:creationId xmlns:a16="http://schemas.microsoft.com/office/drawing/2014/main" id="{DC507417-0B8E-4FB1-9C26-5ACCD6026BD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97" name="Text Box 244">
          <a:extLst>
            <a:ext uri="{FF2B5EF4-FFF2-40B4-BE49-F238E27FC236}">
              <a16:creationId xmlns:a16="http://schemas.microsoft.com/office/drawing/2014/main" id="{A708715A-8CCA-4B2B-821F-921C27994BB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98" name="Text Box 245">
          <a:extLst>
            <a:ext uri="{FF2B5EF4-FFF2-40B4-BE49-F238E27FC236}">
              <a16:creationId xmlns:a16="http://schemas.microsoft.com/office/drawing/2014/main" id="{80F2734D-05A3-4668-BA34-9BBD7EA8691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099" name="Text Box 246">
          <a:extLst>
            <a:ext uri="{FF2B5EF4-FFF2-40B4-BE49-F238E27FC236}">
              <a16:creationId xmlns:a16="http://schemas.microsoft.com/office/drawing/2014/main" id="{921C3248-0D04-4889-95C3-8EC121FE30E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100" name="Text Box 247">
          <a:extLst>
            <a:ext uri="{FF2B5EF4-FFF2-40B4-BE49-F238E27FC236}">
              <a16:creationId xmlns:a16="http://schemas.microsoft.com/office/drawing/2014/main" id="{7E906AC7-F8E5-4319-9B9E-D1FE00B7FA4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101" name="Text Box 248">
          <a:extLst>
            <a:ext uri="{FF2B5EF4-FFF2-40B4-BE49-F238E27FC236}">
              <a16:creationId xmlns:a16="http://schemas.microsoft.com/office/drawing/2014/main" id="{A2FF3593-294B-4968-AFC7-94432101823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102" name="Text Box 249">
          <a:extLst>
            <a:ext uri="{FF2B5EF4-FFF2-40B4-BE49-F238E27FC236}">
              <a16:creationId xmlns:a16="http://schemas.microsoft.com/office/drawing/2014/main" id="{F113CAE4-3D6E-4FD8-900E-2B9EBA21EFB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103" name="Text Box 250">
          <a:extLst>
            <a:ext uri="{FF2B5EF4-FFF2-40B4-BE49-F238E27FC236}">
              <a16:creationId xmlns:a16="http://schemas.microsoft.com/office/drawing/2014/main" id="{4A43436A-115C-4909-B33B-BD6E23CD6C1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104" name="Text Box 251">
          <a:extLst>
            <a:ext uri="{FF2B5EF4-FFF2-40B4-BE49-F238E27FC236}">
              <a16:creationId xmlns:a16="http://schemas.microsoft.com/office/drawing/2014/main" id="{2EF04302-75DF-4A35-8205-B8710A0BD7D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105" name="Text Box 252">
          <a:extLst>
            <a:ext uri="{FF2B5EF4-FFF2-40B4-BE49-F238E27FC236}">
              <a16:creationId xmlns:a16="http://schemas.microsoft.com/office/drawing/2014/main" id="{158E916A-7FD1-4961-B834-91D1874B9AC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106" name="Text Box 253">
          <a:extLst>
            <a:ext uri="{FF2B5EF4-FFF2-40B4-BE49-F238E27FC236}">
              <a16:creationId xmlns:a16="http://schemas.microsoft.com/office/drawing/2014/main" id="{47239840-EEF1-4A99-92FA-6D773557FFE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107" name="Text Box 254">
          <a:extLst>
            <a:ext uri="{FF2B5EF4-FFF2-40B4-BE49-F238E27FC236}">
              <a16:creationId xmlns:a16="http://schemas.microsoft.com/office/drawing/2014/main" id="{47DE98E3-6958-4FC2-A7F4-015C757ECFD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108" name="Text Box 256">
          <a:extLst>
            <a:ext uri="{FF2B5EF4-FFF2-40B4-BE49-F238E27FC236}">
              <a16:creationId xmlns:a16="http://schemas.microsoft.com/office/drawing/2014/main" id="{862CEC99-CDDA-4F25-B10D-A7827696781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109" name="Text Box 257">
          <a:extLst>
            <a:ext uri="{FF2B5EF4-FFF2-40B4-BE49-F238E27FC236}">
              <a16:creationId xmlns:a16="http://schemas.microsoft.com/office/drawing/2014/main" id="{4C70BD7B-1A8A-44FE-BA90-998AB98F2B8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110" name="Text Box 258">
          <a:extLst>
            <a:ext uri="{FF2B5EF4-FFF2-40B4-BE49-F238E27FC236}">
              <a16:creationId xmlns:a16="http://schemas.microsoft.com/office/drawing/2014/main" id="{63FCBCB0-8E62-4FF4-83FB-ED5BC9B84934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111" name="Text Box 260">
          <a:extLst>
            <a:ext uri="{FF2B5EF4-FFF2-40B4-BE49-F238E27FC236}">
              <a16:creationId xmlns:a16="http://schemas.microsoft.com/office/drawing/2014/main" id="{0F03020D-A119-46FF-80E7-D5BF028C040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112" name="Text Box 261">
          <a:extLst>
            <a:ext uri="{FF2B5EF4-FFF2-40B4-BE49-F238E27FC236}">
              <a16:creationId xmlns:a16="http://schemas.microsoft.com/office/drawing/2014/main" id="{F72D41FC-90DC-49A6-A1A9-AAED8D6B81D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113" name="Text Box 262">
          <a:extLst>
            <a:ext uri="{FF2B5EF4-FFF2-40B4-BE49-F238E27FC236}">
              <a16:creationId xmlns:a16="http://schemas.microsoft.com/office/drawing/2014/main" id="{39D0E28A-4910-4899-A280-E7100A61FA3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114" name="Text Box 263">
          <a:extLst>
            <a:ext uri="{FF2B5EF4-FFF2-40B4-BE49-F238E27FC236}">
              <a16:creationId xmlns:a16="http://schemas.microsoft.com/office/drawing/2014/main" id="{C6AEDEA0-FCEE-4BC6-AAE1-185A4B32304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115" name="Text Box 264">
          <a:extLst>
            <a:ext uri="{FF2B5EF4-FFF2-40B4-BE49-F238E27FC236}">
              <a16:creationId xmlns:a16="http://schemas.microsoft.com/office/drawing/2014/main" id="{FD6723EB-8859-412B-8FCE-1BAA440273D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116" name="Text Box 266">
          <a:extLst>
            <a:ext uri="{FF2B5EF4-FFF2-40B4-BE49-F238E27FC236}">
              <a16:creationId xmlns:a16="http://schemas.microsoft.com/office/drawing/2014/main" id="{96A16129-3941-4135-9910-51BCCEAC02D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117" name="Text Box 267">
          <a:extLst>
            <a:ext uri="{FF2B5EF4-FFF2-40B4-BE49-F238E27FC236}">
              <a16:creationId xmlns:a16="http://schemas.microsoft.com/office/drawing/2014/main" id="{E6F58DF3-3561-4C04-8155-681B513280A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118" name="Text Box 268">
          <a:extLst>
            <a:ext uri="{FF2B5EF4-FFF2-40B4-BE49-F238E27FC236}">
              <a16:creationId xmlns:a16="http://schemas.microsoft.com/office/drawing/2014/main" id="{592C3F9E-80AD-4CE3-AA28-E4972A816A4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119" name="Text Box 270">
          <a:extLst>
            <a:ext uri="{FF2B5EF4-FFF2-40B4-BE49-F238E27FC236}">
              <a16:creationId xmlns:a16="http://schemas.microsoft.com/office/drawing/2014/main" id="{C29A638F-4582-4376-8290-5BD374376FE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120" name="Text Box 271">
          <a:extLst>
            <a:ext uri="{FF2B5EF4-FFF2-40B4-BE49-F238E27FC236}">
              <a16:creationId xmlns:a16="http://schemas.microsoft.com/office/drawing/2014/main" id="{7F252EC8-D93C-4BDE-901F-693521470BE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121" name="Text Box 272">
          <a:extLst>
            <a:ext uri="{FF2B5EF4-FFF2-40B4-BE49-F238E27FC236}">
              <a16:creationId xmlns:a16="http://schemas.microsoft.com/office/drawing/2014/main" id="{956FA68B-8AEC-477A-A5D5-0D081B0AF05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122" name="Text Box 273">
          <a:extLst>
            <a:ext uri="{FF2B5EF4-FFF2-40B4-BE49-F238E27FC236}">
              <a16:creationId xmlns:a16="http://schemas.microsoft.com/office/drawing/2014/main" id="{3C02EAB2-F92A-48FF-8557-095A2B1812A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123" name="Text Box 274">
          <a:extLst>
            <a:ext uri="{FF2B5EF4-FFF2-40B4-BE49-F238E27FC236}">
              <a16:creationId xmlns:a16="http://schemas.microsoft.com/office/drawing/2014/main" id="{77B86691-3E18-48C4-BB02-D3BCB954B19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124" name="Text Box 276">
          <a:extLst>
            <a:ext uri="{FF2B5EF4-FFF2-40B4-BE49-F238E27FC236}">
              <a16:creationId xmlns:a16="http://schemas.microsoft.com/office/drawing/2014/main" id="{537C3AA4-27FE-4DD6-A927-AF4596E4B1A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125" name="Text Box 277">
          <a:extLst>
            <a:ext uri="{FF2B5EF4-FFF2-40B4-BE49-F238E27FC236}">
              <a16:creationId xmlns:a16="http://schemas.microsoft.com/office/drawing/2014/main" id="{54A31688-70F8-414F-9EC3-EEC0F911291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212725</xdr:rowOff>
    </xdr:to>
    <xdr:sp macro="" textlink="">
      <xdr:nvSpPr>
        <xdr:cNvPr id="2126" name="Text Box 278">
          <a:extLst>
            <a:ext uri="{FF2B5EF4-FFF2-40B4-BE49-F238E27FC236}">
              <a16:creationId xmlns:a16="http://schemas.microsoft.com/office/drawing/2014/main" id="{FBAB3AFE-5999-41C3-A3CA-A0134E15BC4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27" name="Text Box 102">
          <a:extLst>
            <a:ext uri="{FF2B5EF4-FFF2-40B4-BE49-F238E27FC236}">
              <a16:creationId xmlns:a16="http://schemas.microsoft.com/office/drawing/2014/main" id="{6A0D47B6-26EF-4068-9FBE-71FC9A9A4C5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28" name="Text Box 103">
          <a:extLst>
            <a:ext uri="{FF2B5EF4-FFF2-40B4-BE49-F238E27FC236}">
              <a16:creationId xmlns:a16="http://schemas.microsoft.com/office/drawing/2014/main" id="{9502B96E-7BA6-4E7F-B7D7-5FA9A652044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29" name="Text Box 104">
          <a:extLst>
            <a:ext uri="{FF2B5EF4-FFF2-40B4-BE49-F238E27FC236}">
              <a16:creationId xmlns:a16="http://schemas.microsoft.com/office/drawing/2014/main" id="{1AAD34D6-7A28-46B0-899B-57F425D60F2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30" name="Text Box 118">
          <a:extLst>
            <a:ext uri="{FF2B5EF4-FFF2-40B4-BE49-F238E27FC236}">
              <a16:creationId xmlns:a16="http://schemas.microsoft.com/office/drawing/2014/main" id="{CA7E7C57-573D-4F67-A0F2-76CF593C378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31" name="Text Box 119">
          <a:extLst>
            <a:ext uri="{FF2B5EF4-FFF2-40B4-BE49-F238E27FC236}">
              <a16:creationId xmlns:a16="http://schemas.microsoft.com/office/drawing/2014/main" id="{4C391320-9A07-48BE-A59C-2C636A6E995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32" name="Text Box 139">
          <a:extLst>
            <a:ext uri="{FF2B5EF4-FFF2-40B4-BE49-F238E27FC236}">
              <a16:creationId xmlns:a16="http://schemas.microsoft.com/office/drawing/2014/main" id="{2053C2A2-8DA3-4006-BE0F-18BF812C27F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33" name="Text Box 140">
          <a:extLst>
            <a:ext uri="{FF2B5EF4-FFF2-40B4-BE49-F238E27FC236}">
              <a16:creationId xmlns:a16="http://schemas.microsoft.com/office/drawing/2014/main" id="{460F0045-B5E4-431D-A23F-14CC352A918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34" name="Text Box 141">
          <a:extLst>
            <a:ext uri="{FF2B5EF4-FFF2-40B4-BE49-F238E27FC236}">
              <a16:creationId xmlns:a16="http://schemas.microsoft.com/office/drawing/2014/main" id="{B2511204-D937-4BAA-BC58-F8B9D9247CF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35" name="Text Box 102">
          <a:extLst>
            <a:ext uri="{FF2B5EF4-FFF2-40B4-BE49-F238E27FC236}">
              <a16:creationId xmlns:a16="http://schemas.microsoft.com/office/drawing/2014/main" id="{70663EB9-A954-42FA-B6A0-BEED5E36543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36" name="Text Box 103">
          <a:extLst>
            <a:ext uri="{FF2B5EF4-FFF2-40B4-BE49-F238E27FC236}">
              <a16:creationId xmlns:a16="http://schemas.microsoft.com/office/drawing/2014/main" id="{AA041E06-D52D-416B-852A-3484C033DF9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37" name="Text Box 104">
          <a:extLst>
            <a:ext uri="{FF2B5EF4-FFF2-40B4-BE49-F238E27FC236}">
              <a16:creationId xmlns:a16="http://schemas.microsoft.com/office/drawing/2014/main" id="{4C681299-A3D2-430F-BED4-CB9F450A049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38" name="Text Box 118">
          <a:extLst>
            <a:ext uri="{FF2B5EF4-FFF2-40B4-BE49-F238E27FC236}">
              <a16:creationId xmlns:a16="http://schemas.microsoft.com/office/drawing/2014/main" id="{362B35A2-1369-447B-8472-FA5239CD7BF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39" name="Text Box 119">
          <a:extLst>
            <a:ext uri="{FF2B5EF4-FFF2-40B4-BE49-F238E27FC236}">
              <a16:creationId xmlns:a16="http://schemas.microsoft.com/office/drawing/2014/main" id="{8C96620D-FC57-412A-9207-E6D04C57E58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40" name="Text Box 139">
          <a:extLst>
            <a:ext uri="{FF2B5EF4-FFF2-40B4-BE49-F238E27FC236}">
              <a16:creationId xmlns:a16="http://schemas.microsoft.com/office/drawing/2014/main" id="{FD8A0993-7137-4E48-B37E-ED7FBA426E2A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41" name="Text Box 140">
          <a:extLst>
            <a:ext uri="{FF2B5EF4-FFF2-40B4-BE49-F238E27FC236}">
              <a16:creationId xmlns:a16="http://schemas.microsoft.com/office/drawing/2014/main" id="{1B8273D4-4C81-4AAF-B23B-F767F107457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42" name="Text Box 141">
          <a:extLst>
            <a:ext uri="{FF2B5EF4-FFF2-40B4-BE49-F238E27FC236}">
              <a16:creationId xmlns:a16="http://schemas.microsoft.com/office/drawing/2014/main" id="{11097621-339C-49A4-980F-BEF6473C9C9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43" name="Text Box 102">
          <a:extLst>
            <a:ext uri="{FF2B5EF4-FFF2-40B4-BE49-F238E27FC236}">
              <a16:creationId xmlns:a16="http://schemas.microsoft.com/office/drawing/2014/main" id="{6D891BB6-5B20-4E94-A374-B4EE5C728ED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44" name="Text Box 103">
          <a:extLst>
            <a:ext uri="{FF2B5EF4-FFF2-40B4-BE49-F238E27FC236}">
              <a16:creationId xmlns:a16="http://schemas.microsoft.com/office/drawing/2014/main" id="{C0567AF7-4BD6-44D3-B5FA-EC93DF62FA0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45" name="Text Box 104">
          <a:extLst>
            <a:ext uri="{FF2B5EF4-FFF2-40B4-BE49-F238E27FC236}">
              <a16:creationId xmlns:a16="http://schemas.microsoft.com/office/drawing/2014/main" id="{3F5A700A-0CB9-41B8-9C13-F9FFC8CD4FE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46" name="Text Box 118">
          <a:extLst>
            <a:ext uri="{FF2B5EF4-FFF2-40B4-BE49-F238E27FC236}">
              <a16:creationId xmlns:a16="http://schemas.microsoft.com/office/drawing/2014/main" id="{25B0E5B9-9974-4CD7-926C-6F3753E9291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47" name="Text Box 119">
          <a:extLst>
            <a:ext uri="{FF2B5EF4-FFF2-40B4-BE49-F238E27FC236}">
              <a16:creationId xmlns:a16="http://schemas.microsoft.com/office/drawing/2014/main" id="{28E3D58A-BB06-467D-B002-4FD3B0A26CE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48" name="Text Box 139">
          <a:extLst>
            <a:ext uri="{FF2B5EF4-FFF2-40B4-BE49-F238E27FC236}">
              <a16:creationId xmlns:a16="http://schemas.microsoft.com/office/drawing/2014/main" id="{BC1766D1-A42B-4872-9124-9DAE178A020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49" name="Text Box 140">
          <a:extLst>
            <a:ext uri="{FF2B5EF4-FFF2-40B4-BE49-F238E27FC236}">
              <a16:creationId xmlns:a16="http://schemas.microsoft.com/office/drawing/2014/main" id="{362BFF70-903A-4009-96CB-489D9ED21CE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50" name="Text Box 141">
          <a:extLst>
            <a:ext uri="{FF2B5EF4-FFF2-40B4-BE49-F238E27FC236}">
              <a16:creationId xmlns:a16="http://schemas.microsoft.com/office/drawing/2014/main" id="{FF817F49-3AAA-4EE9-AF8D-8F294288481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51" name="Text Box 80">
          <a:extLst>
            <a:ext uri="{FF2B5EF4-FFF2-40B4-BE49-F238E27FC236}">
              <a16:creationId xmlns:a16="http://schemas.microsoft.com/office/drawing/2014/main" id="{AAD029CC-9478-479B-9001-6AA67AAEF76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52" name="Text Box 97">
          <a:extLst>
            <a:ext uri="{FF2B5EF4-FFF2-40B4-BE49-F238E27FC236}">
              <a16:creationId xmlns:a16="http://schemas.microsoft.com/office/drawing/2014/main" id="{B3C71EC8-8758-473F-9F59-BD333FBD0AD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53" name="Text Box 99">
          <a:extLst>
            <a:ext uri="{FF2B5EF4-FFF2-40B4-BE49-F238E27FC236}">
              <a16:creationId xmlns:a16="http://schemas.microsoft.com/office/drawing/2014/main" id="{F025DFA0-9F29-4856-B683-046B6BA19BC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54" name="Text Box 102">
          <a:extLst>
            <a:ext uri="{FF2B5EF4-FFF2-40B4-BE49-F238E27FC236}">
              <a16:creationId xmlns:a16="http://schemas.microsoft.com/office/drawing/2014/main" id="{1D04B116-36CA-46A3-B081-2777447D7EE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55" name="Text Box 103">
          <a:extLst>
            <a:ext uri="{FF2B5EF4-FFF2-40B4-BE49-F238E27FC236}">
              <a16:creationId xmlns:a16="http://schemas.microsoft.com/office/drawing/2014/main" id="{65B603B1-2B5F-4C28-BC79-EE5B12905C9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56" name="Text Box 104">
          <a:extLst>
            <a:ext uri="{FF2B5EF4-FFF2-40B4-BE49-F238E27FC236}">
              <a16:creationId xmlns:a16="http://schemas.microsoft.com/office/drawing/2014/main" id="{0E584C77-C553-43EF-857D-085C4A4E6F4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57" name="Text Box 118">
          <a:extLst>
            <a:ext uri="{FF2B5EF4-FFF2-40B4-BE49-F238E27FC236}">
              <a16:creationId xmlns:a16="http://schemas.microsoft.com/office/drawing/2014/main" id="{A6B10211-C281-47A6-A8CD-559D7C2E7F0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58" name="Text Box 119">
          <a:extLst>
            <a:ext uri="{FF2B5EF4-FFF2-40B4-BE49-F238E27FC236}">
              <a16:creationId xmlns:a16="http://schemas.microsoft.com/office/drawing/2014/main" id="{15D591D1-3020-40F6-A2EC-017A08FBEF9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59" name="Text Box 139">
          <a:extLst>
            <a:ext uri="{FF2B5EF4-FFF2-40B4-BE49-F238E27FC236}">
              <a16:creationId xmlns:a16="http://schemas.microsoft.com/office/drawing/2014/main" id="{97A7C2E9-E865-4627-B656-718D41BBA01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60" name="Text Box 140">
          <a:extLst>
            <a:ext uri="{FF2B5EF4-FFF2-40B4-BE49-F238E27FC236}">
              <a16:creationId xmlns:a16="http://schemas.microsoft.com/office/drawing/2014/main" id="{2DEC7BD4-4B4E-4EF9-9168-5CD876BC577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61" name="Text Box 141">
          <a:extLst>
            <a:ext uri="{FF2B5EF4-FFF2-40B4-BE49-F238E27FC236}">
              <a16:creationId xmlns:a16="http://schemas.microsoft.com/office/drawing/2014/main" id="{8F2160D2-E4A7-4D9D-9BD6-F73C0AA7771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62" name="Text Box 80">
          <a:extLst>
            <a:ext uri="{FF2B5EF4-FFF2-40B4-BE49-F238E27FC236}">
              <a16:creationId xmlns:a16="http://schemas.microsoft.com/office/drawing/2014/main" id="{1AFCACE2-0169-40B7-8111-4093A3B5F291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63" name="Text Box 97">
          <a:extLst>
            <a:ext uri="{FF2B5EF4-FFF2-40B4-BE49-F238E27FC236}">
              <a16:creationId xmlns:a16="http://schemas.microsoft.com/office/drawing/2014/main" id="{BD120DBC-8849-4543-AF48-D3861860F3B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64" name="Text Box 99">
          <a:extLst>
            <a:ext uri="{FF2B5EF4-FFF2-40B4-BE49-F238E27FC236}">
              <a16:creationId xmlns:a16="http://schemas.microsoft.com/office/drawing/2014/main" id="{B8B5A34E-B70E-4949-A344-B15E22A82C6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65" name="Text Box 102">
          <a:extLst>
            <a:ext uri="{FF2B5EF4-FFF2-40B4-BE49-F238E27FC236}">
              <a16:creationId xmlns:a16="http://schemas.microsoft.com/office/drawing/2014/main" id="{578C920A-C8E1-4BB2-A3A9-3070EAD4C3E6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66" name="Text Box 103">
          <a:extLst>
            <a:ext uri="{FF2B5EF4-FFF2-40B4-BE49-F238E27FC236}">
              <a16:creationId xmlns:a16="http://schemas.microsoft.com/office/drawing/2014/main" id="{00BD4123-868B-4EE6-8FAF-69BAE35D252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67" name="Text Box 104">
          <a:extLst>
            <a:ext uri="{FF2B5EF4-FFF2-40B4-BE49-F238E27FC236}">
              <a16:creationId xmlns:a16="http://schemas.microsoft.com/office/drawing/2014/main" id="{F0C9ABD1-5693-453F-BE1E-28DFBEDB1EAE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68" name="Text Box 118">
          <a:extLst>
            <a:ext uri="{FF2B5EF4-FFF2-40B4-BE49-F238E27FC236}">
              <a16:creationId xmlns:a16="http://schemas.microsoft.com/office/drawing/2014/main" id="{F66BC530-4E94-49AA-A769-9FE3AA6CBDE2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69" name="Text Box 119">
          <a:extLst>
            <a:ext uri="{FF2B5EF4-FFF2-40B4-BE49-F238E27FC236}">
              <a16:creationId xmlns:a16="http://schemas.microsoft.com/office/drawing/2014/main" id="{FE78CA8D-FA8D-40D7-8FF5-F9555F52072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70" name="Text Box 139">
          <a:extLst>
            <a:ext uri="{FF2B5EF4-FFF2-40B4-BE49-F238E27FC236}">
              <a16:creationId xmlns:a16="http://schemas.microsoft.com/office/drawing/2014/main" id="{B13D8942-15AB-4C4E-A90D-A3A440E304F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71" name="Text Box 140">
          <a:extLst>
            <a:ext uri="{FF2B5EF4-FFF2-40B4-BE49-F238E27FC236}">
              <a16:creationId xmlns:a16="http://schemas.microsoft.com/office/drawing/2014/main" id="{C2671864-52EA-4111-A58A-A5462152B3E8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72" name="Text Box 141">
          <a:extLst>
            <a:ext uri="{FF2B5EF4-FFF2-40B4-BE49-F238E27FC236}">
              <a16:creationId xmlns:a16="http://schemas.microsoft.com/office/drawing/2014/main" id="{BADBEDD7-DBB9-4959-8EBA-CA7E870B6BED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73" name="Text Box 80">
          <a:extLst>
            <a:ext uri="{FF2B5EF4-FFF2-40B4-BE49-F238E27FC236}">
              <a16:creationId xmlns:a16="http://schemas.microsoft.com/office/drawing/2014/main" id="{FECCAECA-D7EA-45B4-89EF-9AEB408C0470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74" name="Text Box 97">
          <a:extLst>
            <a:ext uri="{FF2B5EF4-FFF2-40B4-BE49-F238E27FC236}">
              <a16:creationId xmlns:a16="http://schemas.microsoft.com/office/drawing/2014/main" id="{52262D71-9D01-4973-AD9E-3DB53E140DDC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75" name="Text Box 99">
          <a:extLst>
            <a:ext uri="{FF2B5EF4-FFF2-40B4-BE49-F238E27FC236}">
              <a16:creationId xmlns:a16="http://schemas.microsoft.com/office/drawing/2014/main" id="{FECAB13A-7EF5-4C2A-AE92-20D972CA1F1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76" name="Text Box 102">
          <a:extLst>
            <a:ext uri="{FF2B5EF4-FFF2-40B4-BE49-F238E27FC236}">
              <a16:creationId xmlns:a16="http://schemas.microsoft.com/office/drawing/2014/main" id="{C14A45EA-1FF7-4FDE-8D9D-75337C996D17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77" name="Text Box 103">
          <a:extLst>
            <a:ext uri="{FF2B5EF4-FFF2-40B4-BE49-F238E27FC236}">
              <a16:creationId xmlns:a16="http://schemas.microsoft.com/office/drawing/2014/main" id="{1B7D4901-29B5-491E-AEE4-FC51737648B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78" name="Text Box 104">
          <a:extLst>
            <a:ext uri="{FF2B5EF4-FFF2-40B4-BE49-F238E27FC236}">
              <a16:creationId xmlns:a16="http://schemas.microsoft.com/office/drawing/2014/main" id="{8140C102-357B-40F7-B481-A6D55F3A2EB9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79" name="Text Box 118">
          <a:extLst>
            <a:ext uri="{FF2B5EF4-FFF2-40B4-BE49-F238E27FC236}">
              <a16:creationId xmlns:a16="http://schemas.microsoft.com/office/drawing/2014/main" id="{7C7B97F7-077A-4EAB-BF4A-989B5077274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80" name="Text Box 119">
          <a:extLst>
            <a:ext uri="{FF2B5EF4-FFF2-40B4-BE49-F238E27FC236}">
              <a16:creationId xmlns:a16="http://schemas.microsoft.com/office/drawing/2014/main" id="{C680E411-042E-48E9-A9F8-3A50E1F663DB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81" name="Text Box 139">
          <a:extLst>
            <a:ext uri="{FF2B5EF4-FFF2-40B4-BE49-F238E27FC236}">
              <a16:creationId xmlns:a16="http://schemas.microsoft.com/office/drawing/2014/main" id="{D709BCAF-8C75-4EFC-80A1-EB4CDCAE80C5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82" name="Text Box 140">
          <a:extLst>
            <a:ext uri="{FF2B5EF4-FFF2-40B4-BE49-F238E27FC236}">
              <a16:creationId xmlns:a16="http://schemas.microsoft.com/office/drawing/2014/main" id="{46CCFB46-6555-4C4D-ACD7-4A693A43066F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76200</xdr:colOff>
      <xdr:row>2</xdr:row>
      <xdr:rowOff>209550</xdr:rowOff>
    </xdr:to>
    <xdr:sp macro="" textlink="">
      <xdr:nvSpPr>
        <xdr:cNvPr id="2183" name="Text Box 141">
          <a:extLst>
            <a:ext uri="{FF2B5EF4-FFF2-40B4-BE49-F238E27FC236}">
              <a16:creationId xmlns:a16="http://schemas.microsoft.com/office/drawing/2014/main" id="{F4F4835E-780C-49A7-BB5B-DD592F291033}"/>
            </a:ext>
          </a:extLst>
        </xdr:cNvPr>
        <xdr:cNvSpPr txBox="1">
          <a:spLocks noChangeArrowheads="1"/>
        </xdr:cNvSpPr>
      </xdr:nvSpPr>
      <xdr:spPr bwMode="auto">
        <a:xfrm>
          <a:off x="14630400" y="58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184" name="Text Box 80">
          <a:extLst>
            <a:ext uri="{FF2B5EF4-FFF2-40B4-BE49-F238E27FC236}">
              <a16:creationId xmlns:a16="http://schemas.microsoft.com/office/drawing/2014/main" id="{65BAE844-BBB3-48D6-B15A-07CBF7F05EA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185" name="Text Box 97">
          <a:extLst>
            <a:ext uri="{FF2B5EF4-FFF2-40B4-BE49-F238E27FC236}">
              <a16:creationId xmlns:a16="http://schemas.microsoft.com/office/drawing/2014/main" id="{00821C05-E53A-47A9-9DFC-3BF69AB7499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186" name="Text Box 99">
          <a:extLst>
            <a:ext uri="{FF2B5EF4-FFF2-40B4-BE49-F238E27FC236}">
              <a16:creationId xmlns:a16="http://schemas.microsoft.com/office/drawing/2014/main" id="{68F10B93-D4CE-4288-9152-8F59CD2B1F7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187" name="Text Box 102">
          <a:extLst>
            <a:ext uri="{FF2B5EF4-FFF2-40B4-BE49-F238E27FC236}">
              <a16:creationId xmlns:a16="http://schemas.microsoft.com/office/drawing/2014/main" id="{550363E0-2F27-4730-93DE-A1C00B0CC39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188" name="Text Box 103">
          <a:extLst>
            <a:ext uri="{FF2B5EF4-FFF2-40B4-BE49-F238E27FC236}">
              <a16:creationId xmlns:a16="http://schemas.microsoft.com/office/drawing/2014/main" id="{B204BCB6-0D23-4B58-B0F8-BA0A84F4E76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189" name="Text Box 104">
          <a:extLst>
            <a:ext uri="{FF2B5EF4-FFF2-40B4-BE49-F238E27FC236}">
              <a16:creationId xmlns:a16="http://schemas.microsoft.com/office/drawing/2014/main" id="{25AB77F0-E168-4989-940C-F4A604FBFFD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190" name="Text Box 107">
          <a:extLst>
            <a:ext uri="{FF2B5EF4-FFF2-40B4-BE49-F238E27FC236}">
              <a16:creationId xmlns:a16="http://schemas.microsoft.com/office/drawing/2014/main" id="{4441A7E1-D10A-4FEA-B1B1-2D55D1DE2E9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191" name="Text Box 108">
          <a:extLst>
            <a:ext uri="{FF2B5EF4-FFF2-40B4-BE49-F238E27FC236}">
              <a16:creationId xmlns:a16="http://schemas.microsoft.com/office/drawing/2014/main" id="{60DF8D60-66C0-44F7-8CAD-694B7F2EBF0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192" name="Text Box 109">
          <a:extLst>
            <a:ext uri="{FF2B5EF4-FFF2-40B4-BE49-F238E27FC236}">
              <a16:creationId xmlns:a16="http://schemas.microsoft.com/office/drawing/2014/main" id="{A0A7B3B6-E26B-455E-85E6-5F0D2A1A688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193" name="Text Box 112">
          <a:extLst>
            <a:ext uri="{FF2B5EF4-FFF2-40B4-BE49-F238E27FC236}">
              <a16:creationId xmlns:a16="http://schemas.microsoft.com/office/drawing/2014/main" id="{A09B35D5-9FAD-4FEF-BEAE-B2594D7A1C2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194" name="Text Box 113">
          <a:extLst>
            <a:ext uri="{FF2B5EF4-FFF2-40B4-BE49-F238E27FC236}">
              <a16:creationId xmlns:a16="http://schemas.microsoft.com/office/drawing/2014/main" id="{888A02C0-CE46-4EDA-A59B-0EB5F163A13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195" name="Text Box 114">
          <a:extLst>
            <a:ext uri="{FF2B5EF4-FFF2-40B4-BE49-F238E27FC236}">
              <a16:creationId xmlns:a16="http://schemas.microsoft.com/office/drawing/2014/main" id="{9E3BC3FB-F404-44D6-A0F2-91005A2D417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196" name="Text Box 118">
          <a:extLst>
            <a:ext uri="{FF2B5EF4-FFF2-40B4-BE49-F238E27FC236}">
              <a16:creationId xmlns:a16="http://schemas.microsoft.com/office/drawing/2014/main" id="{FBF0A249-1201-4F82-9440-A283E9CA603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197" name="Text Box 119">
          <a:extLst>
            <a:ext uri="{FF2B5EF4-FFF2-40B4-BE49-F238E27FC236}">
              <a16:creationId xmlns:a16="http://schemas.microsoft.com/office/drawing/2014/main" id="{910CD62E-DEFD-42AA-930A-B68577D865F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198" name="Text Box 122">
          <a:extLst>
            <a:ext uri="{FF2B5EF4-FFF2-40B4-BE49-F238E27FC236}">
              <a16:creationId xmlns:a16="http://schemas.microsoft.com/office/drawing/2014/main" id="{B9447DA2-A6F2-4397-B4F3-7136C8EE6C1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199" name="Text Box 123">
          <a:extLst>
            <a:ext uri="{FF2B5EF4-FFF2-40B4-BE49-F238E27FC236}">
              <a16:creationId xmlns:a16="http://schemas.microsoft.com/office/drawing/2014/main" id="{C6397746-1E0F-4599-8FAB-01E77F5ACB5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200" name="Text Box 124">
          <a:extLst>
            <a:ext uri="{FF2B5EF4-FFF2-40B4-BE49-F238E27FC236}">
              <a16:creationId xmlns:a16="http://schemas.microsoft.com/office/drawing/2014/main" id="{8B1744F7-1D22-416B-9B3D-C510453E02F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201" name="Text Box 126">
          <a:extLst>
            <a:ext uri="{FF2B5EF4-FFF2-40B4-BE49-F238E27FC236}">
              <a16:creationId xmlns:a16="http://schemas.microsoft.com/office/drawing/2014/main" id="{B326D384-38C1-45AB-85BC-23D8F492FE4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202" name="Text Box 127">
          <a:extLst>
            <a:ext uri="{FF2B5EF4-FFF2-40B4-BE49-F238E27FC236}">
              <a16:creationId xmlns:a16="http://schemas.microsoft.com/office/drawing/2014/main" id="{219BD517-1C74-4182-A019-598884A2D8D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203" name="Text Box 128">
          <a:extLst>
            <a:ext uri="{FF2B5EF4-FFF2-40B4-BE49-F238E27FC236}">
              <a16:creationId xmlns:a16="http://schemas.microsoft.com/office/drawing/2014/main" id="{6CA076DE-DD95-4D55-B815-03E9D7B7959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04" name="Text Box 130">
          <a:extLst>
            <a:ext uri="{FF2B5EF4-FFF2-40B4-BE49-F238E27FC236}">
              <a16:creationId xmlns:a16="http://schemas.microsoft.com/office/drawing/2014/main" id="{695DA3F7-35BB-45F3-94C0-EE45E4F6737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05" name="Text Box 131">
          <a:extLst>
            <a:ext uri="{FF2B5EF4-FFF2-40B4-BE49-F238E27FC236}">
              <a16:creationId xmlns:a16="http://schemas.microsoft.com/office/drawing/2014/main" id="{1F4AD9F9-84D7-40AB-96C8-8CF15070CBF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06" name="Text Box 132">
          <a:extLst>
            <a:ext uri="{FF2B5EF4-FFF2-40B4-BE49-F238E27FC236}">
              <a16:creationId xmlns:a16="http://schemas.microsoft.com/office/drawing/2014/main" id="{AD430260-13A7-45B6-8F5A-A2E5F5AFFB2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07" name="Text Box 134">
          <a:extLst>
            <a:ext uri="{FF2B5EF4-FFF2-40B4-BE49-F238E27FC236}">
              <a16:creationId xmlns:a16="http://schemas.microsoft.com/office/drawing/2014/main" id="{293DCCB4-D2B7-4E2F-B6F7-23780965B82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08" name="Text Box 135">
          <a:extLst>
            <a:ext uri="{FF2B5EF4-FFF2-40B4-BE49-F238E27FC236}">
              <a16:creationId xmlns:a16="http://schemas.microsoft.com/office/drawing/2014/main" id="{6584818A-BD0E-402E-849B-4EA82985550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09" name="Text Box 136">
          <a:extLst>
            <a:ext uri="{FF2B5EF4-FFF2-40B4-BE49-F238E27FC236}">
              <a16:creationId xmlns:a16="http://schemas.microsoft.com/office/drawing/2014/main" id="{EA96EF15-AAF8-46BC-A02C-F52F3E7E781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10" name="Text Box 139">
          <a:extLst>
            <a:ext uri="{FF2B5EF4-FFF2-40B4-BE49-F238E27FC236}">
              <a16:creationId xmlns:a16="http://schemas.microsoft.com/office/drawing/2014/main" id="{BD147C0B-B749-4A18-8602-C6B0F2835B9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11" name="Text Box 140">
          <a:extLst>
            <a:ext uri="{FF2B5EF4-FFF2-40B4-BE49-F238E27FC236}">
              <a16:creationId xmlns:a16="http://schemas.microsoft.com/office/drawing/2014/main" id="{2074F3C0-E12B-4C34-8020-70E7F7B1C32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12" name="Text Box 141">
          <a:extLst>
            <a:ext uri="{FF2B5EF4-FFF2-40B4-BE49-F238E27FC236}">
              <a16:creationId xmlns:a16="http://schemas.microsoft.com/office/drawing/2014/main" id="{96579327-3446-4F2D-AD7E-74066F88F9F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213" name="Text Box 143">
          <a:extLst>
            <a:ext uri="{FF2B5EF4-FFF2-40B4-BE49-F238E27FC236}">
              <a16:creationId xmlns:a16="http://schemas.microsoft.com/office/drawing/2014/main" id="{9AA04BE6-2FE3-42F6-8BB8-20007910A60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214" name="Text Box 144">
          <a:extLst>
            <a:ext uri="{FF2B5EF4-FFF2-40B4-BE49-F238E27FC236}">
              <a16:creationId xmlns:a16="http://schemas.microsoft.com/office/drawing/2014/main" id="{78DB513B-2C89-4FF2-A4B3-711B9F1F598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215" name="Text Box 145">
          <a:extLst>
            <a:ext uri="{FF2B5EF4-FFF2-40B4-BE49-F238E27FC236}">
              <a16:creationId xmlns:a16="http://schemas.microsoft.com/office/drawing/2014/main" id="{B58941C5-201C-4A4A-BCD9-12CCED373CD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216" name="Text Box 146">
          <a:extLst>
            <a:ext uri="{FF2B5EF4-FFF2-40B4-BE49-F238E27FC236}">
              <a16:creationId xmlns:a16="http://schemas.microsoft.com/office/drawing/2014/main" id="{A4D7CFBB-E3D2-40A5-864E-CCEBE66AAAB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217" name="Text Box 147">
          <a:extLst>
            <a:ext uri="{FF2B5EF4-FFF2-40B4-BE49-F238E27FC236}">
              <a16:creationId xmlns:a16="http://schemas.microsoft.com/office/drawing/2014/main" id="{0CECA828-A987-4B22-B999-EA9037EDACD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218" name="Text Box 149">
          <a:extLst>
            <a:ext uri="{FF2B5EF4-FFF2-40B4-BE49-F238E27FC236}">
              <a16:creationId xmlns:a16="http://schemas.microsoft.com/office/drawing/2014/main" id="{613B658C-413E-44E7-B9E8-26F12D82D78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219" name="Text Box 150">
          <a:extLst>
            <a:ext uri="{FF2B5EF4-FFF2-40B4-BE49-F238E27FC236}">
              <a16:creationId xmlns:a16="http://schemas.microsoft.com/office/drawing/2014/main" id="{1DCB9A57-0C13-4CE5-8E98-8C841036D04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220" name="Text Box 151">
          <a:extLst>
            <a:ext uri="{FF2B5EF4-FFF2-40B4-BE49-F238E27FC236}">
              <a16:creationId xmlns:a16="http://schemas.microsoft.com/office/drawing/2014/main" id="{4557212C-8F00-42E4-99DC-3112125A52C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21" name="Text Box 153">
          <a:extLst>
            <a:ext uri="{FF2B5EF4-FFF2-40B4-BE49-F238E27FC236}">
              <a16:creationId xmlns:a16="http://schemas.microsoft.com/office/drawing/2014/main" id="{34A397C6-CEF6-46EA-B36A-2FB58F90492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22" name="Text Box 154">
          <a:extLst>
            <a:ext uri="{FF2B5EF4-FFF2-40B4-BE49-F238E27FC236}">
              <a16:creationId xmlns:a16="http://schemas.microsoft.com/office/drawing/2014/main" id="{EF57CA9C-2E82-4D46-A06F-C1ED6E65017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23" name="Text Box 155">
          <a:extLst>
            <a:ext uri="{FF2B5EF4-FFF2-40B4-BE49-F238E27FC236}">
              <a16:creationId xmlns:a16="http://schemas.microsoft.com/office/drawing/2014/main" id="{B866BC0D-A76C-474A-9BE8-811F12C6D85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24" name="Text Box 156">
          <a:extLst>
            <a:ext uri="{FF2B5EF4-FFF2-40B4-BE49-F238E27FC236}">
              <a16:creationId xmlns:a16="http://schemas.microsoft.com/office/drawing/2014/main" id="{C8FD527D-B061-4075-94A8-7A90C00C8D7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25" name="Text Box 157">
          <a:extLst>
            <a:ext uri="{FF2B5EF4-FFF2-40B4-BE49-F238E27FC236}">
              <a16:creationId xmlns:a16="http://schemas.microsoft.com/office/drawing/2014/main" id="{77A0BF4F-2F24-406A-BAA9-5F4B6931C3F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26" name="Text Box 159">
          <a:extLst>
            <a:ext uri="{FF2B5EF4-FFF2-40B4-BE49-F238E27FC236}">
              <a16:creationId xmlns:a16="http://schemas.microsoft.com/office/drawing/2014/main" id="{9202228F-5A4A-45D5-89E6-A1B816001B8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27" name="Text Box 160">
          <a:extLst>
            <a:ext uri="{FF2B5EF4-FFF2-40B4-BE49-F238E27FC236}">
              <a16:creationId xmlns:a16="http://schemas.microsoft.com/office/drawing/2014/main" id="{EDD879A9-C814-484D-A625-FFD515155BE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28" name="Text Box 161">
          <a:extLst>
            <a:ext uri="{FF2B5EF4-FFF2-40B4-BE49-F238E27FC236}">
              <a16:creationId xmlns:a16="http://schemas.microsoft.com/office/drawing/2014/main" id="{7FAD4736-8063-4F97-96DB-4181764A3C4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29" name="Text Box 102">
          <a:extLst>
            <a:ext uri="{FF2B5EF4-FFF2-40B4-BE49-F238E27FC236}">
              <a16:creationId xmlns:a16="http://schemas.microsoft.com/office/drawing/2014/main" id="{BBE1FCB5-4644-4237-882A-F4AE7163573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30" name="Text Box 103">
          <a:extLst>
            <a:ext uri="{FF2B5EF4-FFF2-40B4-BE49-F238E27FC236}">
              <a16:creationId xmlns:a16="http://schemas.microsoft.com/office/drawing/2014/main" id="{D3BEE0D9-1DFB-4264-8A54-C91799601DC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31" name="Text Box 104">
          <a:extLst>
            <a:ext uri="{FF2B5EF4-FFF2-40B4-BE49-F238E27FC236}">
              <a16:creationId xmlns:a16="http://schemas.microsoft.com/office/drawing/2014/main" id="{BAD6BDA2-B294-46EB-8262-A0E453026B2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32" name="Text Box 118">
          <a:extLst>
            <a:ext uri="{FF2B5EF4-FFF2-40B4-BE49-F238E27FC236}">
              <a16:creationId xmlns:a16="http://schemas.microsoft.com/office/drawing/2014/main" id="{A86A64F7-0046-4FA7-9B73-A54E47E2B80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33" name="Text Box 119">
          <a:extLst>
            <a:ext uri="{FF2B5EF4-FFF2-40B4-BE49-F238E27FC236}">
              <a16:creationId xmlns:a16="http://schemas.microsoft.com/office/drawing/2014/main" id="{150035D5-1074-4CBB-BD58-9422B6CE8EE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34" name="Text Box 139">
          <a:extLst>
            <a:ext uri="{FF2B5EF4-FFF2-40B4-BE49-F238E27FC236}">
              <a16:creationId xmlns:a16="http://schemas.microsoft.com/office/drawing/2014/main" id="{F80BC384-0E75-4CD2-B185-E3BE383573F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35" name="Text Box 140">
          <a:extLst>
            <a:ext uri="{FF2B5EF4-FFF2-40B4-BE49-F238E27FC236}">
              <a16:creationId xmlns:a16="http://schemas.microsoft.com/office/drawing/2014/main" id="{CC899891-8C17-47FA-8004-4FA32F2A685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36" name="Text Box 141">
          <a:extLst>
            <a:ext uri="{FF2B5EF4-FFF2-40B4-BE49-F238E27FC236}">
              <a16:creationId xmlns:a16="http://schemas.microsoft.com/office/drawing/2014/main" id="{2014F545-E9B5-422A-9186-EA06EE028E6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37" name="Text Box 102">
          <a:extLst>
            <a:ext uri="{FF2B5EF4-FFF2-40B4-BE49-F238E27FC236}">
              <a16:creationId xmlns:a16="http://schemas.microsoft.com/office/drawing/2014/main" id="{89ED6475-1D3A-4A9F-9A2D-42070BF662C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38" name="Text Box 103">
          <a:extLst>
            <a:ext uri="{FF2B5EF4-FFF2-40B4-BE49-F238E27FC236}">
              <a16:creationId xmlns:a16="http://schemas.microsoft.com/office/drawing/2014/main" id="{B20C037D-AD8B-4F84-8761-C917315CA91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39" name="Text Box 104">
          <a:extLst>
            <a:ext uri="{FF2B5EF4-FFF2-40B4-BE49-F238E27FC236}">
              <a16:creationId xmlns:a16="http://schemas.microsoft.com/office/drawing/2014/main" id="{AA5D908E-7D8A-4D82-8330-7CE88945AA8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40" name="Text Box 118">
          <a:extLst>
            <a:ext uri="{FF2B5EF4-FFF2-40B4-BE49-F238E27FC236}">
              <a16:creationId xmlns:a16="http://schemas.microsoft.com/office/drawing/2014/main" id="{5BDADE2A-2767-4DDF-B8E5-2947084CD8F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41" name="Text Box 119">
          <a:extLst>
            <a:ext uri="{FF2B5EF4-FFF2-40B4-BE49-F238E27FC236}">
              <a16:creationId xmlns:a16="http://schemas.microsoft.com/office/drawing/2014/main" id="{C18A3E76-1F2B-4A2F-9419-57E584F5120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42" name="Text Box 139">
          <a:extLst>
            <a:ext uri="{FF2B5EF4-FFF2-40B4-BE49-F238E27FC236}">
              <a16:creationId xmlns:a16="http://schemas.microsoft.com/office/drawing/2014/main" id="{9A82B028-12ED-4518-858E-3A857A10E85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43" name="Text Box 140">
          <a:extLst>
            <a:ext uri="{FF2B5EF4-FFF2-40B4-BE49-F238E27FC236}">
              <a16:creationId xmlns:a16="http://schemas.microsoft.com/office/drawing/2014/main" id="{EB6D9AF1-891A-441D-A4AE-F71A004434A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44" name="Text Box 141">
          <a:extLst>
            <a:ext uri="{FF2B5EF4-FFF2-40B4-BE49-F238E27FC236}">
              <a16:creationId xmlns:a16="http://schemas.microsoft.com/office/drawing/2014/main" id="{2E7E0285-381E-467D-9B59-C83607FF385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45" name="Text Box 102">
          <a:extLst>
            <a:ext uri="{FF2B5EF4-FFF2-40B4-BE49-F238E27FC236}">
              <a16:creationId xmlns:a16="http://schemas.microsoft.com/office/drawing/2014/main" id="{D6774511-D3E0-4979-B67A-3B67E1C8B96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46" name="Text Box 103">
          <a:extLst>
            <a:ext uri="{FF2B5EF4-FFF2-40B4-BE49-F238E27FC236}">
              <a16:creationId xmlns:a16="http://schemas.microsoft.com/office/drawing/2014/main" id="{B3739900-6E3F-4A7A-9A22-23F54C8A640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47" name="Text Box 104">
          <a:extLst>
            <a:ext uri="{FF2B5EF4-FFF2-40B4-BE49-F238E27FC236}">
              <a16:creationId xmlns:a16="http://schemas.microsoft.com/office/drawing/2014/main" id="{1D21185E-270B-4A4F-9B0C-0187FA29229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48" name="Text Box 118">
          <a:extLst>
            <a:ext uri="{FF2B5EF4-FFF2-40B4-BE49-F238E27FC236}">
              <a16:creationId xmlns:a16="http://schemas.microsoft.com/office/drawing/2014/main" id="{A7B3502B-7D2B-4BE0-A334-E8DE02BBE82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49" name="Text Box 119">
          <a:extLst>
            <a:ext uri="{FF2B5EF4-FFF2-40B4-BE49-F238E27FC236}">
              <a16:creationId xmlns:a16="http://schemas.microsoft.com/office/drawing/2014/main" id="{C486E4DB-6B5E-466A-8B5A-F0A349C6D7E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50" name="Text Box 139">
          <a:extLst>
            <a:ext uri="{FF2B5EF4-FFF2-40B4-BE49-F238E27FC236}">
              <a16:creationId xmlns:a16="http://schemas.microsoft.com/office/drawing/2014/main" id="{7B3744BD-7B09-430D-8BBF-C2E95E4E1AC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51" name="Text Box 140">
          <a:extLst>
            <a:ext uri="{FF2B5EF4-FFF2-40B4-BE49-F238E27FC236}">
              <a16:creationId xmlns:a16="http://schemas.microsoft.com/office/drawing/2014/main" id="{51623B0D-074F-479A-8A37-7C44ACC5C1B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52" name="Text Box 141">
          <a:extLst>
            <a:ext uri="{FF2B5EF4-FFF2-40B4-BE49-F238E27FC236}">
              <a16:creationId xmlns:a16="http://schemas.microsoft.com/office/drawing/2014/main" id="{E0E00053-1E6B-4922-A01D-EFFBA17BCD6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53" name="Text Box 80">
          <a:extLst>
            <a:ext uri="{FF2B5EF4-FFF2-40B4-BE49-F238E27FC236}">
              <a16:creationId xmlns:a16="http://schemas.microsoft.com/office/drawing/2014/main" id="{93CA089F-1C49-48C1-856C-2318EE7EB89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54" name="Text Box 97">
          <a:extLst>
            <a:ext uri="{FF2B5EF4-FFF2-40B4-BE49-F238E27FC236}">
              <a16:creationId xmlns:a16="http://schemas.microsoft.com/office/drawing/2014/main" id="{ABD6E9E9-542C-4A34-80FE-471516509C3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55" name="Text Box 99">
          <a:extLst>
            <a:ext uri="{FF2B5EF4-FFF2-40B4-BE49-F238E27FC236}">
              <a16:creationId xmlns:a16="http://schemas.microsoft.com/office/drawing/2014/main" id="{CF7742D3-1581-4C25-9AA6-2CC2E1300E3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56" name="Text Box 102">
          <a:extLst>
            <a:ext uri="{FF2B5EF4-FFF2-40B4-BE49-F238E27FC236}">
              <a16:creationId xmlns:a16="http://schemas.microsoft.com/office/drawing/2014/main" id="{653376BF-E76C-46E2-9A31-C574A0648E6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57" name="Text Box 103">
          <a:extLst>
            <a:ext uri="{FF2B5EF4-FFF2-40B4-BE49-F238E27FC236}">
              <a16:creationId xmlns:a16="http://schemas.microsoft.com/office/drawing/2014/main" id="{1EC8AB6E-19CC-4332-84CD-4106A235BDD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58" name="Text Box 104">
          <a:extLst>
            <a:ext uri="{FF2B5EF4-FFF2-40B4-BE49-F238E27FC236}">
              <a16:creationId xmlns:a16="http://schemas.microsoft.com/office/drawing/2014/main" id="{EBB3BE08-5669-47BC-9FCA-17D4D131FEA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59" name="Text Box 118">
          <a:extLst>
            <a:ext uri="{FF2B5EF4-FFF2-40B4-BE49-F238E27FC236}">
              <a16:creationId xmlns:a16="http://schemas.microsoft.com/office/drawing/2014/main" id="{ED160FE9-67B8-49D4-BE63-CA439FBA0B1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60" name="Text Box 119">
          <a:extLst>
            <a:ext uri="{FF2B5EF4-FFF2-40B4-BE49-F238E27FC236}">
              <a16:creationId xmlns:a16="http://schemas.microsoft.com/office/drawing/2014/main" id="{B4A92FFA-0D9A-4907-9C17-EECD59C178F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61" name="Text Box 139">
          <a:extLst>
            <a:ext uri="{FF2B5EF4-FFF2-40B4-BE49-F238E27FC236}">
              <a16:creationId xmlns:a16="http://schemas.microsoft.com/office/drawing/2014/main" id="{EE8D4167-9668-4DCE-A605-F85E1760256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62" name="Text Box 140">
          <a:extLst>
            <a:ext uri="{FF2B5EF4-FFF2-40B4-BE49-F238E27FC236}">
              <a16:creationId xmlns:a16="http://schemas.microsoft.com/office/drawing/2014/main" id="{9023A92F-B828-44B0-A5FC-54219955091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63" name="Text Box 141">
          <a:extLst>
            <a:ext uri="{FF2B5EF4-FFF2-40B4-BE49-F238E27FC236}">
              <a16:creationId xmlns:a16="http://schemas.microsoft.com/office/drawing/2014/main" id="{D39E2566-A8AE-45F7-B3C5-C2C8D1F83B6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64" name="Text Box 80">
          <a:extLst>
            <a:ext uri="{FF2B5EF4-FFF2-40B4-BE49-F238E27FC236}">
              <a16:creationId xmlns:a16="http://schemas.microsoft.com/office/drawing/2014/main" id="{7EA4DFD3-6419-4F88-A511-9B4A504088A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65" name="Text Box 97">
          <a:extLst>
            <a:ext uri="{FF2B5EF4-FFF2-40B4-BE49-F238E27FC236}">
              <a16:creationId xmlns:a16="http://schemas.microsoft.com/office/drawing/2014/main" id="{95098579-E51C-4643-B19A-080237FB3E6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66" name="Text Box 99">
          <a:extLst>
            <a:ext uri="{FF2B5EF4-FFF2-40B4-BE49-F238E27FC236}">
              <a16:creationId xmlns:a16="http://schemas.microsoft.com/office/drawing/2014/main" id="{29D028DF-BEA1-4A02-8911-CE6EC198E8E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67" name="Text Box 102">
          <a:extLst>
            <a:ext uri="{FF2B5EF4-FFF2-40B4-BE49-F238E27FC236}">
              <a16:creationId xmlns:a16="http://schemas.microsoft.com/office/drawing/2014/main" id="{9A2BB36E-4FD2-4A4F-9F4C-92F6255ECD2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68" name="Text Box 103">
          <a:extLst>
            <a:ext uri="{FF2B5EF4-FFF2-40B4-BE49-F238E27FC236}">
              <a16:creationId xmlns:a16="http://schemas.microsoft.com/office/drawing/2014/main" id="{306F740C-99CE-4199-8C7E-1E7458CBEE0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69" name="Text Box 104">
          <a:extLst>
            <a:ext uri="{FF2B5EF4-FFF2-40B4-BE49-F238E27FC236}">
              <a16:creationId xmlns:a16="http://schemas.microsoft.com/office/drawing/2014/main" id="{DA35B0D9-8E7C-4977-82AE-00F31A2C1BF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70" name="Text Box 118">
          <a:extLst>
            <a:ext uri="{FF2B5EF4-FFF2-40B4-BE49-F238E27FC236}">
              <a16:creationId xmlns:a16="http://schemas.microsoft.com/office/drawing/2014/main" id="{89481FFD-DFCE-4B9C-BED1-D9A62004FC4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71" name="Text Box 119">
          <a:extLst>
            <a:ext uri="{FF2B5EF4-FFF2-40B4-BE49-F238E27FC236}">
              <a16:creationId xmlns:a16="http://schemas.microsoft.com/office/drawing/2014/main" id="{B17AB555-CA74-49FB-835C-1758C0F8035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72" name="Text Box 139">
          <a:extLst>
            <a:ext uri="{FF2B5EF4-FFF2-40B4-BE49-F238E27FC236}">
              <a16:creationId xmlns:a16="http://schemas.microsoft.com/office/drawing/2014/main" id="{14B94436-D4EC-4B85-BD35-360A59B1839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73" name="Text Box 140">
          <a:extLst>
            <a:ext uri="{FF2B5EF4-FFF2-40B4-BE49-F238E27FC236}">
              <a16:creationId xmlns:a16="http://schemas.microsoft.com/office/drawing/2014/main" id="{11BE77D4-C018-48CD-93DE-D2D90E891E7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74" name="Text Box 141">
          <a:extLst>
            <a:ext uri="{FF2B5EF4-FFF2-40B4-BE49-F238E27FC236}">
              <a16:creationId xmlns:a16="http://schemas.microsoft.com/office/drawing/2014/main" id="{B025F348-D65B-466E-8B8D-2AFA777E969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75" name="Text Box 80">
          <a:extLst>
            <a:ext uri="{FF2B5EF4-FFF2-40B4-BE49-F238E27FC236}">
              <a16:creationId xmlns:a16="http://schemas.microsoft.com/office/drawing/2014/main" id="{96D68731-A793-4D4E-8354-A3A56D3AE5F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76" name="Text Box 97">
          <a:extLst>
            <a:ext uri="{FF2B5EF4-FFF2-40B4-BE49-F238E27FC236}">
              <a16:creationId xmlns:a16="http://schemas.microsoft.com/office/drawing/2014/main" id="{E1B920D3-C6CF-4A47-B360-A167EC338D3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77" name="Text Box 99">
          <a:extLst>
            <a:ext uri="{FF2B5EF4-FFF2-40B4-BE49-F238E27FC236}">
              <a16:creationId xmlns:a16="http://schemas.microsoft.com/office/drawing/2014/main" id="{7E868453-FB40-4A28-B2C7-0602AA5EDE5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78" name="Text Box 102">
          <a:extLst>
            <a:ext uri="{FF2B5EF4-FFF2-40B4-BE49-F238E27FC236}">
              <a16:creationId xmlns:a16="http://schemas.microsoft.com/office/drawing/2014/main" id="{3B3A3F39-13BE-4590-AD22-3F50DED73F6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79" name="Text Box 103">
          <a:extLst>
            <a:ext uri="{FF2B5EF4-FFF2-40B4-BE49-F238E27FC236}">
              <a16:creationId xmlns:a16="http://schemas.microsoft.com/office/drawing/2014/main" id="{CC4698E8-CF2D-4E9B-8FFC-E534FAAED12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80" name="Text Box 104">
          <a:extLst>
            <a:ext uri="{FF2B5EF4-FFF2-40B4-BE49-F238E27FC236}">
              <a16:creationId xmlns:a16="http://schemas.microsoft.com/office/drawing/2014/main" id="{5FA735B9-D5F2-4863-A55D-9E8204BE084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81" name="Text Box 118">
          <a:extLst>
            <a:ext uri="{FF2B5EF4-FFF2-40B4-BE49-F238E27FC236}">
              <a16:creationId xmlns:a16="http://schemas.microsoft.com/office/drawing/2014/main" id="{35C83A19-3B48-40AD-8B59-9DF990AD4DC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82" name="Text Box 119">
          <a:extLst>
            <a:ext uri="{FF2B5EF4-FFF2-40B4-BE49-F238E27FC236}">
              <a16:creationId xmlns:a16="http://schemas.microsoft.com/office/drawing/2014/main" id="{A05E5F66-5F25-41B9-A8C6-26A53F4353A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83" name="Text Box 139">
          <a:extLst>
            <a:ext uri="{FF2B5EF4-FFF2-40B4-BE49-F238E27FC236}">
              <a16:creationId xmlns:a16="http://schemas.microsoft.com/office/drawing/2014/main" id="{93E90F80-923B-4A54-A3AE-4A3E1F3A7E9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84" name="Text Box 140">
          <a:extLst>
            <a:ext uri="{FF2B5EF4-FFF2-40B4-BE49-F238E27FC236}">
              <a16:creationId xmlns:a16="http://schemas.microsoft.com/office/drawing/2014/main" id="{2E5C7151-00E1-48C1-AFB2-BE062223699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85" name="Text Box 141">
          <a:extLst>
            <a:ext uri="{FF2B5EF4-FFF2-40B4-BE49-F238E27FC236}">
              <a16:creationId xmlns:a16="http://schemas.microsoft.com/office/drawing/2014/main" id="{5BD181ED-9ACA-4826-A0BC-43027E2C9A5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113393</xdr:colOff>
      <xdr:row>0</xdr:row>
      <xdr:rowOff>255815</xdr:rowOff>
    </xdr:from>
    <xdr:ext cx="2279150" cy="292452"/>
    <xdr:sp macro="" textlink="">
      <xdr:nvSpPr>
        <xdr:cNvPr id="2286" name="テキスト ボックス 2285">
          <a:extLst>
            <a:ext uri="{FF2B5EF4-FFF2-40B4-BE49-F238E27FC236}">
              <a16:creationId xmlns:a16="http://schemas.microsoft.com/office/drawing/2014/main" id="{EF5B690B-CF20-4BEF-A242-80953E5A4572}"/>
            </a:ext>
          </a:extLst>
        </xdr:cNvPr>
        <xdr:cNvSpPr txBox="1"/>
      </xdr:nvSpPr>
      <xdr:spPr>
        <a:xfrm>
          <a:off x="208643" y="255815"/>
          <a:ext cx="2279150" cy="29245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太枠に必要事項を記入</a:t>
          </a:r>
          <a:r>
            <a:rPr kumimoji="1" lang="ja-JP" altLang="en-US" sz="1200" b="1"/>
            <a:t>して</a:t>
          </a:r>
          <a:r>
            <a:rPr kumimoji="1" lang="ja-JP" altLang="en-US" sz="1100" b="1"/>
            <a:t>ください</a:t>
          </a:r>
        </a:p>
      </xdr:txBody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87" name="Text Box 80">
          <a:extLst>
            <a:ext uri="{FF2B5EF4-FFF2-40B4-BE49-F238E27FC236}">
              <a16:creationId xmlns:a16="http://schemas.microsoft.com/office/drawing/2014/main" id="{87A53638-9379-4F52-9CB0-D441E8C55D5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88" name="Text Box 97">
          <a:extLst>
            <a:ext uri="{FF2B5EF4-FFF2-40B4-BE49-F238E27FC236}">
              <a16:creationId xmlns:a16="http://schemas.microsoft.com/office/drawing/2014/main" id="{E28A51CA-6B38-4AF8-97DE-BFB39520A6D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89" name="Text Box 99">
          <a:extLst>
            <a:ext uri="{FF2B5EF4-FFF2-40B4-BE49-F238E27FC236}">
              <a16:creationId xmlns:a16="http://schemas.microsoft.com/office/drawing/2014/main" id="{D31901DA-64C8-4AE8-9D14-F8C811C791E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90" name="Text Box 102">
          <a:extLst>
            <a:ext uri="{FF2B5EF4-FFF2-40B4-BE49-F238E27FC236}">
              <a16:creationId xmlns:a16="http://schemas.microsoft.com/office/drawing/2014/main" id="{EC722CED-1C42-41FB-BE93-23B6C518DB6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91" name="Text Box 103">
          <a:extLst>
            <a:ext uri="{FF2B5EF4-FFF2-40B4-BE49-F238E27FC236}">
              <a16:creationId xmlns:a16="http://schemas.microsoft.com/office/drawing/2014/main" id="{1496644D-27AF-4CCE-93FD-EB6F9FEF4BE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92" name="Text Box 104">
          <a:extLst>
            <a:ext uri="{FF2B5EF4-FFF2-40B4-BE49-F238E27FC236}">
              <a16:creationId xmlns:a16="http://schemas.microsoft.com/office/drawing/2014/main" id="{FCB324C1-572C-45B2-A9E8-53A6E7846F8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293" name="Text Box 107">
          <a:extLst>
            <a:ext uri="{FF2B5EF4-FFF2-40B4-BE49-F238E27FC236}">
              <a16:creationId xmlns:a16="http://schemas.microsoft.com/office/drawing/2014/main" id="{80DC76FC-C020-44F4-B43D-09D2FE1091A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294" name="Text Box 108">
          <a:extLst>
            <a:ext uri="{FF2B5EF4-FFF2-40B4-BE49-F238E27FC236}">
              <a16:creationId xmlns:a16="http://schemas.microsoft.com/office/drawing/2014/main" id="{3BFCFF8F-65A3-4ADE-A9DD-0774A6CEFFE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295" name="Text Box 109">
          <a:extLst>
            <a:ext uri="{FF2B5EF4-FFF2-40B4-BE49-F238E27FC236}">
              <a16:creationId xmlns:a16="http://schemas.microsoft.com/office/drawing/2014/main" id="{86BF36AD-7399-4197-A9DD-4D1F8C54D4A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96" name="Text Box 112">
          <a:extLst>
            <a:ext uri="{FF2B5EF4-FFF2-40B4-BE49-F238E27FC236}">
              <a16:creationId xmlns:a16="http://schemas.microsoft.com/office/drawing/2014/main" id="{7BAA7735-49DD-453F-8DF0-B96EB2CD72F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97" name="Text Box 113">
          <a:extLst>
            <a:ext uri="{FF2B5EF4-FFF2-40B4-BE49-F238E27FC236}">
              <a16:creationId xmlns:a16="http://schemas.microsoft.com/office/drawing/2014/main" id="{1342035E-9F05-45C9-87EE-F694A7EA2FC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98" name="Text Box 114">
          <a:extLst>
            <a:ext uri="{FF2B5EF4-FFF2-40B4-BE49-F238E27FC236}">
              <a16:creationId xmlns:a16="http://schemas.microsoft.com/office/drawing/2014/main" id="{DD5C1CC2-060E-4DED-AD75-52E338707B6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299" name="Text Box 118">
          <a:extLst>
            <a:ext uri="{FF2B5EF4-FFF2-40B4-BE49-F238E27FC236}">
              <a16:creationId xmlns:a16="http://schemas.microsoft.com/office/drawing/2014/main" id="{E8DE5472-53BC-42DE-A69E-28B4FC6D323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00" name="Text Box 119">
          <a:extLst>
            <a:ext uri="{FF2B5EF4-FFF2-40B4-BE49-F238E27FC236}">
              <a16:creationId xmlns:a16="http://schemas.microsoft.com/office/drawing/2014/main" id="{CE272361-52EA-41A4-99F0-941B610AC12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301" name="Text Box 122">
          <a:extLst>
            <a:ext uri="{FF2B5EF4-FFF2-40B4-BE49-F238E27FC236}">
              <a16:creationId xmlns:a16="http://schemas.microsoft.com/office/drawing/2014/main" id="{2FF946AD-BFCA-4D4E-8C18-9B767491190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302" name="Text Box 123">
          <a:extLst>
            <a:ext uri="{FF2B5EF4-FFF2-40B4-BE49-F238E27FC236}">
              <a16:creationId xmlns:a16="http://schemas.microsoft.com/office/drawing/2014/main" id="{9ABA8730-2524-4F86-8D4A-4CAD71ED08B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303" name="Text Box 124">
          <a:extLst>
            <a:ext uri="{FF2B5EF4-FFF2-40B4-BE49-F238E27FC236}">
              <a16:creationId xmlns:a16="http://schemas.microsoft.com/office/drawing/2014/main" id="{9C990430-2B96-4506-A586-A2677BD7E68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304" name="Text Box 126">
          <a:extLst>
            <a:ext uri="{FF2B5EF4-FFF2-40B4-BE49-F238E27FC236}">
              <a16:creationId xmlns:a16="http://schemas.microsoft.com/office/drawing/2014/main" id="{F4FD25EF-C36E-47FA-9BDA-A9D566841B4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305" name="Text Box 127">
          <a:extLst>
            <a:ext uri="{FF2B5EF4-FFF2-40B4-BE49-F238E27FC236}">
              <a16:creationId xmlns:a16="http://schemas.microsoft.com/office/drawing/2014/main" id="{A569586F-7802-48DD-A833-4FB6D882F1F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306" name="Text Box 128">
          <a:extLst>
            <a:ext uri="{FF2B5EF4-FFF2-40B4-BE49-F238E27FC236}">
              <a16:creationId xmlns:a16="http://schemas.microsoft.com/office/drawing/2014/main" id="{FF32174B-D5E3-4F81-A9F0-C483DD14EB6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07" name="Text Box 130">
          <a:extLst>
            <a:ext uri="{FF2B5EF4-FFF2-40B4-BE49-F238E27FC236}">
              <a16:creationId xmlns:a16="http://schemas.microsoft.com/office/drawing/2014/main" id="{59CBD8E9-9924-417B-8771-064B056F8CC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08" name="Text Box 131">
          <a:extLst>
            <a:ext uri="{FF2B5EF4-FFF2-40B4-BE49-F238E27FC236}">
              <a16:creationId xmlns:a16="http://schemas.microsoft.com/office/drawing/2014/main" id="{3A178261-FA6E-4644-B930-2DCB0552871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09" name="Text Box 132">
          <a:extLst>
            <a:ext uri="{FF2B5EF4-FFF2-40B4-BE49-F238E27FC236}">
              <a16:creationId xmlns:a16="http://schemas.microsoft.com/office/drawing/2014/main" id="{C855678D-5C98-4BF1-8352-B9ABDB132D1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10" name="Text Box 134">
          <a:extLst>
            <a:ext uri="{FF2B5EF4-FFF2-40B4-BE49-F238E27FC236}">
              <a16:creationId xmlns:a16="http://schemas.microsoft.com/office/drawing/2014/main" id="{B048D2D6-5C6A-4DBE-B765-27D2C8EC42A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11" name="Text Box 135">
          <a:extLst>
            <a:ext uri="{FF2B5EF4-FFF2-40B4-BE49-F238E27FC236}">
              <a16:creationId xmlns:a16="http://schemas.microsoft.com/office/drawing/2014/main" id="{94F40EB2-F408-47B9-B344-F68FD35CA04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12" name="Text Box 136">
          <a:extLst>
            <a:ext uri="{FF2B5EF4-FFF2-40B4-BE49-F238E27FC236}">
              <a16:creationId xmlns:a16="http://schemas.microsoft.com/office/drawing/2014/main" id="{F781E7B1-9277-4082-B900-AAABDAB803A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13" name="Text Box 139">
          <a:extLst>
            <a:ext uri="{FF2B5EF4-FFF2-40B4-BE49-F238E27FC236}">
              <a16:creationId xmlns:a16="http://schemas.microsoft.com/office/drawing/2014/main" id="{329A351D-3A31-4612-BC2E-78E9EE2A242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14" name="Text Box 140">
          <a:extLst>
            <a:ext uri="{FF2B5EF4-FFF2-40B4-BE49-F238E27FC236}">
              <a16:creationId xmlns:a16="http://schemas.microsoft.com/office/drawing/2014/main" id="{AE4A1BFE-CDA9-45E8-9AD4-A034A3490D2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15" name="Text Box 141">
          <a:extLst>
            <a:ext uri="{FF2B5EF4-FFF2-40B4-BE49-F238E27FC236}">
              <a16:creationId xmlns:a16="http://schemas.microsoft.com/office/drawing/2014/main" id="{39952466-A632-4117-82E8-54AA9131C63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316" name="Text Box 143">
          <a:extLst>
            <a:ext uri="{FF2B5EF4-FFF2-40B4-BE49-F238E27FC236}">
              <a16:creationId xmlns:a16="http://schemas.microsoft.com/office/drawing/2014/main" id="{A8366263-F216-475F-BD79-8336FABAA7A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317" name="Text Box 144">
          <a:extLst>
            <a:ext uri="{FF2B5EF4-FFF2-40B4-BE49-F238E27FC236}">
              <a16:creationId xmlns:a16="http://schemas.microsoft.com/office/drawing/2014/main" id="{1304277F-1A3D-4EE2-89BF-8F4E7D2A937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318" name="Text Box 145">
          <a:extLst>
            <a:ext uri="{FF2B5EF4-FFF2-40B4-BE49-F238E27FC236}">
              <a16:creationId xmlns:a16="http://schemas.microsoft.com/office/drawing/2014/main" id="{31B8D821-EE0E-4E47-BA9E-EBD6FB241AC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319" name="Text Box 146">
          <a:extLst>
            <a:ext uri="{FF2B5EF4-FFF2-40B4-BE49-F238E27FC236}">
              <a16:creationId xmlns:a16="http://schemas.microsoft.com/office/drawing/2014/main" id="{C3766DF9-D6B0-4EDB-9A3E-DA92BA2C930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320" name="Text Box 147">
          <a:extLst>
            <a:ext uri="{FF2B5EF4-FFF2-40B4-BE49-F238E27FC236}">
              <a16:creationId xmlns:a16="http://schemas.microsoft.com/office/drawing/2014/main" id="{2D726002-46FF-4E09-8287-9846D1F268F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321" name="Text Box 149">
          <a:extLst>
            <a:ext uri="{FF2B5EF4-FFF2-40B4-BE49-F238E27FC236}">
              <a16:creationId xmlns:a16="http://schemas.microsoft.com/office/drawing/2014/main" id="{E592AA49-208A-47AF-90F8-2FCFBEAB5C4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322" name="Text Box 150">
          <a:extLst>
            <a:ext uri="{FF2B5EF4-FFF2-40B4-BE49-F238E27FC236}">
              <a16:creationId xmlns:a16="http://schemas.microsoft.com/office/drawing/2014/main" id="{32E7B211-D2F2-4125-9054-009A60E04E5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19075"/>
    <xdr:sp macro="" textlink="">
      <xdr:nvSpPr>
        <xdr:cNvPr id="2323" name="Text Box 151">
          <a:extLst>
            <a:ext uri="{FF2B5EF4-FFF2-40B4-BE49-F238E27FC236}">
              <a16:creationId xmlns:a16="http://schemas.microsoft.com/office/drawing/2014/main" id="{00746AA2-600C-4A63-9021-F38308F2562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24" name="Text Box 153">
          <a:extLst>
            <a:ext uri="{FF2B5EF4-FFF2-40B4-BE49-F238E27FC236}">
              <a16:creationId xmlns:a16="http://schemas.microsoft.com/office/drawing/2014/main" id="{63439B9A-54F1-4B31-ADFA-7691569B078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25" name="Text Box 154">
          <a:extLst>
            <a:ext uri="{FF2B5EF4-FFF2-40B4-BE49-F238E27FC236}">
              <a16:creationId xmlns:a16="http://schemas.microsoft.com/office/drawing/2014/main" id="{B0A44DB4-3DA6-40B4-A1D8-4D376FCF163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26" name="Text Box 155">
          <a:extLst>
            <a:ext uri="{FF2B5EF4-FFF2-40B4-BE49-F238E27FC236}">
              <a16:creationId xmlns:a16="http://schemas.microsoft.com/office/drawing/2014/main" id="{DFCF93EA-4159-4AE6-8BF5-10D19D675C3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27" name="Text Box 156">
          <a:extLst>
            <a:ext uri="{FF2B5EF4-FFF2-40B4-BE49-F238E27FC236}">
              <a16:creationId xmlns:a16="http://schemas.microsoft.com/office/drawing/2014/main" id="{AA5D9D7D-B28B-4CF0-958D-239F6B85F38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28" name="Text Box 157">
          <a:extLst>
            <a:ext uri="{FF2B5EF4-FFF2-40B4-BE49-F238E27FC236}">
              <a16:creationId xmlns:a16="http://schemas.microsoft.com/office/drawing/2014/main" id="{8D79CB76-C58D-4D6B-B6C3-E80287FF00D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29" name="Text Box 159">
          <a:extLst>
            <a:ext uri="{FF2B5EF4-FFF2-40B4-BE49-F238E27FC236}">
              <a16:creationId xmlns:a16="http://schemas.microsoft.com/office/drawing/2014/main" id="{1D55A158-0726-4137-AC4A-C7FAF5B6542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30" name="Text Box 160">
          <a:extLst>
            <a:ext uri="{FF2B5EF4-FFF2-40B4-BE49-F238E27FC236}">
              <a16:creationId xmlns:a16="http://schemas.microsoft.com/office/drawing/2014/main" id="{D69BBE37-9CDE-4B74-8E51-4BE7C36F330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31" name="Text Box 161">
          <a:extLst>
            <a:ext uri="{FF2B5EF4-FFF2-40B4-BE49-F238E27FC236}">
              <a16:creationId xmlns:a16="http://schemas.microsoft.com/office/drawing/2014/main" id="{4D350DAE-1057-4427-8BF1-4A2533674F7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32" name="Text Box 102">
          <a:extLst>
            <a:ext uri="{FF2B5EF4-FFF2-40B4-BE49-F238E27FC236}">
              <a16:creationId xmlns:a16="http://schemas.microsoft.com/office/drawing/2014/main" id="{6C3CA552-BD3C-4453-A915-314672ED142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33" name="Text Box 103">
          <a:extLst>
            <a:ext uri="{FF2B5EF4-FFF2-40B4-BE49-F238E27FC236}">
              <a16:creationId xmlns:a16="http://schemas.microsoft.com/office/drawing/2014/main" id="{BF602426-6CCF-4D00-9000-5D0077D46D4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34" name="Text Box 104">
          <a:extLst>
            <a:ext uri="{FF2B5EF4-FFF2-40B4-BE49-F238E27FC236}">
              <a16:creationId xmlns:a16="http://schemas.microsoft.com/office/drawing/2014/main" id="{DE836741-70A1-4A97-89D5-A7F48AA10FD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35" name="Text Box 118">
          <a:extLst>
            <a:ext uri="{FF2B5EF4-FFF2-40B4-BE49-F238E27FC236}">
              <a16:creationId xmlns:a16="http://schemas.microsoft.com/office/drawing/2014/main" id="{EFF9407D-B91B-4D0F-B679-EA5DD8AB4B7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36" name="Text Box 119">
          <a:extLst>
            <a:ext uri="{FF2B5EF4-FFF2-40B4-BE49-F238E27FC236}">
              <a16:creationId xmlns:a16="http://schemas.microsoft.com/office/drawing/2014/main" id="{1B91D371-8FE0-44C6-87EF-0DC7EDA7E29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37" name="Text Box 139">
          <a:extLst>
            <a:ext uri="{FF2B5EF4-FFF2-40B4-BE49-F238E27FC236}">
              <a16:creationId xmlns:a16="http://schemas.microsoft.com/office/drawing/2014/main" id="{7C91836F-9586-4829-B52A-73318368535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38" name="Text Box 140">
          <a:extLst>
            <a:ext uri="{FF2B5EF4-FFF2-40B4-BE49-F238E27FC236}">
              <a16:creationId xmlns:a16="http://schemas.microsoft.com/office/drawing/2014/main" id="{B74107ED-91DD-446B-B7FD-442120FB414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39" name="Text Box 141">
          <a:extLst>
            <a:ext uri="{FF2B5EF4-FFF2-40B4-BE49-F238E27FC236}">
              <a16:creationId xmlns:a16="http://schemas.microsoft.com/office/drawing/2014/main" id="{511ACF69-5C38-4F84-8B55-4CA58E54A60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40" name="Text Box 102">
          <a:extLst>
            <a:ext uri="{FF2B5EF4-FFF2-40B4-BE49-F238E27FC236}">
              <a16:creationId xmlns:a16="http://schemas.microsoft.com/office/drawing/2014/main" id="{58F7770F-D01C-4572-8330-F4552903171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41" name="Text Box 103">
          <a:extLst>
            <a:ext uri="{FF2B5EF4-FFF2-40B4-BE49-F238E27FC236}">
              <a16:creationId xmlns:a16="http://schemas.microsoft.com/office/drawing/2014/main" id="{7CACA5C8-9D0D-4539-8399-8F5A431146C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42" name="Text Box 104">
          <a:extLst>
            <a:ext uri="{FF2B5EF4-FFF2-40B4-BE49-F238E27FC236}">
              <a16:creationId xmlns:a16="http://schemas.microsoft.com/office/drawing/2014/main" id="{66DA075C-90AF-486B-98C2-59A3F6F1B3E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43" name="Text Box 118">
          <a:extLst>
            <a:ext uri="{FF2B5EF4-FFF2-40B4-BE49-F238E27FC236}">
              <a16:creationId xmlns:a16="http://schemas.microsoft.com/office/drawing/2014/main" id="{3D620494-A03F-424D-A396-671B12FEE37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44" name="Text Box 119">
          <a:extLst>
            <a:ext uri="{FF2B5EF4-FFF2-40B4-BE49-F238E27FC236}">
              <a16:creationId xmlns:a16="http://schemas.microsoft.com/office/drawing/2014/main" id="{489BBD53-9401-48A4-A019-C003FFC0ACB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45" name="Text Box 139">
          <a:extLst>
            <a:ext uri="{FF2B5EF4-FFF2-40B4-BE49-F238E27FC236}">
              <a16:creationId xmlns:a16="http://schemas.microsoft.com/office/drawing/2014/main" id="{ED03599C-A65C-4061-8B06-F2EED1E0CE8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46" name="Text Box 140">
          <a:extLst>
            <a:ext uri="{FF2B5EF4-FFF2-40B4-BE49-F238E27FC236}">
              <a16:creationId xmlns:a16="http://schemas.microsoft.com/office/drawing/2014/main" id="{A7F0A42B-BB12-4DD8-A3F3-D1A557238A3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47" name="Text Box 141">
          <a:extLst>
            <a:ext uri="{FF2B5EF4-FFF2-40B4-BE49-F238E27FC236}">
              <a16:creationId xmlns:a16="http://schemas.microsoft.com/office/drawing/2014/main" id="{BE3DB7D0-AE27-415E-A981-1F09EBF13A8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48" name="Text Box 102">
          <a:extLst>
            <a:ext uri="{FF2B5EF4-FFF2-40B4-BE49-F238E27FC236}">
              <a16:creationId xmlns:a16="http://schemas.microsoft.com/office/drawing/2014/main" id="{C4337971-7B5D-4171-9EDF-F8D8B58AFB8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49" name="Text Box 103">
          <a:extLst>
            <a:ext uri="{FF2B5EF4-FFF2-40B4-BE49-F238E27FC236}">
              <a16:creationId xmlns:a16="http://schemas.microsoft.com/office/drawing/2014/main" id="{22905076-3737-4438-9A73-C0245FC0DFD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50" name="Text Box 104">
          <a:extLst>
            <a:ext uri="{FF2B5EF4-FFF2-40B4-BE49-F238E27FC236}">
              <a16:creationId xmlns:a16="http://schemas.microsoft.com/office/drawing/2014/main" id="{1DD250E9-E895-49D7-A12A-B3D551B39D8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51" name="Text Box 118">
          <a:extLst>
            <a:ext uri="{FF2B5EF4-FFF2-40B4-BE49-F238E27FC236}">
              <a16:creationId xmlns:a16="http://schemas.microsoft.com/office/drawing/2014/main" id="{B03E7F47-E829-462F-80F2-C0B1E3CB7A5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52" name="Text Box 119">
          <a:extLst>
            <a:ext uri="{FF2B5EF4-FFF2-40B4-BE49-F238E27FC236}">
              <a16:creationId xmlns:a16="http://schemas.microsoft.com/office/drawing/2014/main" id="{CCBFB5AF-F236-4A4E-B22B-9AA0F573B60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53" name="Text Box 139">
          <a:extLst>
            <a:ext uri="{FF2B5EF4-FFF2-40B4-BE49-F238E27FC236}">
              <a16:creationId xmlns:a16="http://schemas.microsoft.com/office/drawing/2014/main" id="{088B0C78-BA9E-4BDA-ACEF-8F6F5B8A861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54" name="Text Box 140">
          <a:extLst>
            <a:ext uri="{FF2B5EF4-FFF2-40B4-BE49-F238E27FC236}">
              <a16:creationId xmlns:a16="http://schemas.microsoft.com/office/drawing/2014/main" id="{1C1894BE-A087-4323-A8CE-DCB32AE8EC8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55" name="Text Box 141">
          <a:extLst>
            <a:ext uri="{FF2B5EF4-FFF2-40B4-BE49-F238E27FC236}">
              <a16:creationId xmlns:a16="http://schemas.microsoft.com/office/drawing/2014/main" id="{707FEDB3-6017-428A-923E-542ED2A63DA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56" name="Text Box 80">
          <a:extLst>
            <a:ext uri="{FF2B5EF4-FFF2-40B4-BE49-F238E27FC236}">
              <a16:creationId xmlns:a16="http://schemas.microsoft.com/office/drawing/2014/main" id="{6A1B0FC2-374A-4781-96B4-402AC9E66736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57" name="Text Box 97">
          <a:extLst>
            <a:ext uri="{FF2B5EF4-FFF2-40B4-BE49-F238E27FC236}">
              <a16:creationId xmlns:a16="http://schemas.microsoft.com/office/drawing/2014/main" id="{1083268B-DC46-4E49-BE51-902D89815CAF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58" name="Text Box 99">
          <a:extLst>
            <a:ext uri="{FF2B5EF4-FFF2-40B4-BE49-F238E27FC236}">
              <a16:creationId xmlns:a16="http://schemas.microsoft.com/office/drawing/2014/main" id="{087389C9-2555-4EE9-BFE8-8063B598955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59" name="Text Box 102">
          <a:extLst>
            <a:ext uri="{FF2B5EF4-FFF2-40B4-BE49-F238E27FC236}">
              <a16:creationId xmlns:a16="http://schemas.microsoft.com/office/drawing/2014/main" id="{EE746474-096D-4C54-AB70-F45831CB2F4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60" name="Text Box 103">
          <a:extLst>
            <a:ext uri="{FF2B5EF4-FFF2-40B4-BE49-F238E27FC236}">
              <a16:creationId xmlns:a16="http://schemas.microsoft.com/office/drawing/2014/main" id="{739A95EE-5B1D-48BE-B4B6-60D4E28A40A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61" name="Text Box 104">
          <a:extLst>
            <a:ext uri="{FF2B5EF4-FFF2-40B4-BE49-F238E27FC236}">
              <a16:creationId xmlns:a16="http://schemas.microsoft.com/office/drawing/2014/main" id="{A09D2670-8CB2-4F99-B8A5-80FD74BEE14D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62" name="Text Box 118">
          <a:extLst>
            <a:ext uri="{FF2B5EF4-FFF2-40B4-BE49-F238E27FC236}">
              <a16:creationId xmlns:a16="http://schemas.microsoft.com/office/drawing/2014/main" id="{39F80AD2-958A-43C7-A154-C545CA1EF138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63" name="Text Box 119">
          <a:extLst>
            <a:ext uri="{FF2B5EF4-FFF2-40B4-BE49-F238E27FC236}">
              <a16:creationId xmlns:a16="http://schemas.microsoft.com/office/drawing/2014/main" id="{145B2C53-7A55-4769-87C2-0EB627384AD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64" name="Text Box 139">
          <a:extLst>
            <a:ext uri="{FF2B5EF4-FFF2-40B4-BE49-F238E27FC236}">
              <a16:creationId xmlns:a16="http://schemas.microsoft.com/office/drawing/2014/main" id="{E4BE0133-0906-4A4F-AFF1-023EC1E1F5E2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65" name="Text Box 140">
          <a:extLst>
            <a:ext uri="{FF2B5EF4-FFF2-40B4-BE49-F238E27FC236}">
              <a16:creationId xmlns:a16="http://schemas.microsoft.com/office/drawing/2014/main" id="{00BAB090-9A3B-40C0-AE33-62A0F27089B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66" name="Text Box 141">
          <a:extLst>
            <a:ext uri="{FF2B5EF4-FFF2-40B4-BE49-F238E27FC236}">
              <a16:creationId xmlns:a16="http://schemas.microsoft.com/office/drawing/2014/main" id="{A7223B5A-5DC8-4743-8B60-9C36E062550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67" name="Text Box 80">
          <a:extLst>
            <a:ext uri="{FF2B5EF4-FFF2-40B4-BE49-F238E27FC236}">
              <a16:creationId xmlns:a16="http://schemas.microsoft.com/office/drawing/2014/main" id="{FF56B2D1-BA5D-4AC7-8C76-28936A594F0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68" name="Text Box 97">
          <a:extLst>
            <a:ext uri="{FF2B5EF4-FFF2-40B4-BE49-F238E27FC236}">
              <a16:creationId xmlns:a16="http://schemas.microsoft.com/office/drawing/2014/main" id="{4CFE55E6-DFC8-404A-8AD0-F60848E6897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69" name="Text Box 99">
          <a:extLst>
            <a:ext uri="{FF2B5EF4-FFF2-40B4-BE49-F238E27FC236}">
              <a16:creationId xmlns:a16="http://schemas.microsoft.com/office/drawing/2014/main" id="{AB6ECFA4-6F7D-4BD9-8D8D-407194B5DF4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70" name="Text Box 102">
          <a:extLst>
            <a:ext uri="{FF2B5EF4-FFF2-40B4-BE49-F238E27FC236}">
              <a16:creationId xmlns:a16="http://schemas.microsoft.com/office/drawing/2014/main" id="{5B7F783C-04D3-4925-8671-454BA477658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71" name="Text Box 103">
          <a:extLst>
            <a:ext uri="{FF2B5EF4-FFF2-40B4-BE49-F238E27FC236}">
              <a16:creationId xmlns:a16="http://schemas.microsoft.com/office/drawing/2014/main" id="{993048BD-1840-4113-BA59-0D123BAE211B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72" name="Text Box 104">
          <a:extLst>
            <a:ext uri="{FF2B5EF4-FFF2-40B4-BE49-F238E27FC236}">
              <a16:creationId xmlns:a16="http://schemas.microsoft.com/office/drawing/2014/main" id="{AD3BF47F-33AF-472D-829C-A96A9E12BD8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73" name="Text Box 118">
          <a:extLst>
            <a:ext uri="{FF2B5EF4-FFF2-40B4-BE49-F238E27FC236}">
              <a16:creationId xmlns:a16="http://schemas.microsoft.com/office/drawing/2014/main" id="{E35E9130-C249-46B5-A6E4-BFCC23FFE08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74" name="Text Box 119">
          <a:extLst>
            <a:ext uri="{FF2B5EF4-FFF2-40B4-BE49-F238E27FC236}">
              <a16:creationId xmlns:a16="http://schemas.microsoft.com/office/drawing/2014/main" id="{214284D4-C796-4390-BEB5-116C2139DA9E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75" name="Text Box 139">
          <a:extLst>
            <a:ext uri="{FF2B5EF4-FFF2-40B4-BE49-F238E27FC236}">
              <a16:creationId xmlns:a16="http://schemas.microsoft.com/office/drawing/2014/main" id="{239EC873-65A4-4082-9C62-6BE39072D005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76" name="Text Box 140">
          <a:extLst>
            <a:ext uri="{FF2B5EF4-FFF2-40B4-BE49-F238E27FC236}">
              <a16:creationId xmlns:a16="http://schemas.microsoft.com/office/drawing/2014/main" id="{E80E36F4-A1D7-4740-A341-F8E02DC962B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77" name="Text Box 141">
          <a:extLst>
            <a:ext uri="{FF2B5EF4-FFF2-40B4-BE49-F238E27FC236}">
              <a16:creationId xmlns:a16="http://schemas.microsoft.com/office/drawing/2014/main" id="{21A1302D-DD51-48B7-BA8F-34EA12DD408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78" name="Text Box 80">
          <a:extLst>
            <a:ext uri="{FF2B5EF4-FFF2-40B4-BE49-F238E27FC236}">
              <a16:creationId xmlns:a16="http://schemas.microsoft.com/office/drawing/2014/main" id="{74221FF0-2C0D-4CBB-BE6D-5FD8FFF2D651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79" name="Text Box 97">
          <a:extLst>
            <a:ext uri="{FF2B5EF4-FFF2-40B4-BE49-F238E27FC236}">
              <a16:creationId xmlns:a16="http://schemas.microsoft.com/office/drawing/2014/main" id="{958D1A88-7451-4AD0-AAB0-2A36060AA82A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80" name="Text Box 99">
          <a:extLst>
            <a:ext uri="{FF2B5EF4-FFF2-40B4-BE49-F238E27FC236}">
              <a16:creationId xmlns:a16="http://schemas.microsoft.com/office/drawing/2014/main" id="{10DA08DA-BFC0-4753-B8A2-0F88C35FC90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81" name="Text Box 102">
          <a:extLst>
            <a:ext uri="{FF2B5EF4-FFF2-40B4-BE49-F238E27FC236}">
              <a16:creationId xmlns:a16="http://schemas.microsoft.com/office/drawing/2014/main" id="{FE352B62-31C0-4FA2-B2E1-CE6C88FD2463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82" name="Text Box 103">
          <a:extLst>
            <a:ext uri="{FF2B5EF4-FFF2-40B4-BE49-F238E27FC236}">
              <a16:creationId xmlns:a16="http://schemas.microsoft.com/office/drawing/2014/main" id="{EE3CAEB0-F934-48A4-A4FB-F93A8F58D5B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83" name="Text Box 104">
          <a:extLst>
            <a:ext uri="{FF2B5EF4-FFF2-40B4-BE49-F238E27FC236}">
              <a16:creationId xmlns:a16="http://schemas.microsoft.com/office/drawing/2014/main" id="{720FE6FC-E6AF-4DE2-AD77-03EDB7D7E1B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84" name="Text Box 118">
          <a:extLst>
            <a:ext uri="{FF2B5EF4-FFF2-40B4-BE49-F238E27FC236}">
              <a16:creationId xmlns:a16="http://schemas.microsoft.com/office/drawing/2014/main" id="{AE44E34C-B9C9-471D-8AE6-38063A733B57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85" name="Text Box 119">
          <a:extLst>
            <a:ext uri="{FF2B5EF4-FFF2-40B4-BE49-F238E27FC236}">
              <a16:creationId xmlns:a16="http://schemas.microsoft.com/office/drawing/2014/main" id="{59041635-1726-44E0-9AFA-D4C34D1AAC4C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86" name="Text Box 139">
          <a:extLst>
            <a:ext uri="{FF2B5EF4-FFF2-40B4-BE49-F238E27FC236}">
              <a16:creationId xmlns:a16="http://schemas.microsoft.com/office/drawing/2014/main" id="{E8DC2BC6-D078-47CC-AF5C-B4E93EC8B1E0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87" name="Text Box 140">
          <a:extLst>
            <a:ext uri="{FF2B5EF4-FFF2-40B4-BE49-F238E27FC236}">
              <a16:creationId xmlns:a16="http://schemas.microsoft.com/office/drawing/2014/main" id="{F499BC21-3506-4A68-9E72-6A1C8BC21AF9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315</xdr:row>
      <xdr:rowOff>0</xdr:rowOff>
    </xdr:from>
    <xdr:ext cx="76200" cy="209550"/>
    <xdr:sp macro="" textlink="">
      <xdr:nvSpPr>
        <xdr:cNvPr id="2388" name="Text Box 141">
          <a:extLst>
            <a:ext uri="{FF2B5EF4-FFF2-40B4-BE49-F238E27FC236}">
              <a16:creationId xmlns:a16="http://schemas.microsoft.com/office/drawing/2014/main" id="{20DD142F-A0B4-4650-B81F-580612273794}"/>
            </a:ext>
          </a:extLst>
        </xdr:cNvPr>
        <xdr:cNvSpPr txBox="1">
          <a:spLocks noChangeArrowheads="1"/>
        </xdr:cNvSpPr>
      </xdr:nvSpPr>
      <xdr:spPr bwMode="auto">
        <a:xfrm>
          <a:off x="14630400" y="10713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85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0</xdr:row>
      <xdr:rowOff>244930</xdr:rowOff>
    </xdr:from>
    <xdr:ext cx="2044021" cy="275717"/>
    <xdr:sp macro="" textlink="">
      <xdr:nvSpPr>
        <xdr:cNvPr id="2389" name="テキスト ボックス 2388">
          <a:extLst>
            <a:ext uri="{FF2B5EF4-FFF2-40B4-BE49-F238E27FC236}">
              <a16:creationId xmlns:a16="http://schemas.microsoft.com/office/drawing/2014/main" id="{0956A23A-979B-4995-9394-1AD027504589}"/>
            </a:ext>
          </a:extLst>
        </xdr:cNvPr>
        <xdr:cNvSpPr txBox="1"/>
      </xdr:nvSpPr>
      <xdr:spPr>
        <a:xfrm>
          <a:off x="4105275" y="244930"/>
          <a:ext cx="2044021" cy="27571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必要に応じてコピーしてください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285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285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76C67-82B8-4C81-BAB0-F6DC37F68047}">
  <sheetPr>
    <tabColor rgb="FFFF0000"/>
  </sheetPr>
  <dimension ref="A1:X28"/>
  <sheetViews>
    <sheetView tabSelected="1" view="pageBreakPreview" topLeftCell="A5" zoomScale="70" zoomScaleNormal="70" zoomScaleSheetLayoutView="70" workbookViewId="0">
      <selection activeCell="P24" sqref="P24"/>
    </sheetView>
  </sheetViews>
  <sheetFormatPr defaultRowHeight="13.5" x14ac:dyDescent="0.15"/>
  <cols>
    <col min="7" max="7" width="11.75" customWidth="1"/>
    <col min="8" max="8" width="11.625" customWidth="1"/>
    <col min="9" max="10" width="10" customWidth="1"/>
    <col min="11" max="11" width="14.25" customWidth="1"/>
    <col min="16" max="16" width="10" customWidth="1"/>
    <col min="17" max="17" width="11.25" customWidth="1"/>
    <col min="18" max="18" width="11.75" customWidth="1"/>
    <col min="19" max="19" width="11.625" customWidth="1"/>
    <col min="21" max="23" width="10" customWidth="1"/>
  </cols>
  <sheetData>
    <row r="1" spans="1:24" s="9" customFormat="1" ht="27" customHeight="1" x14ac:dyDescent="0.15">
      <c r="W1" s="25" t="s">
        <v>23</v>
      </c>
    </row>
    <row r="2" spans="1:24" s="9" customFormat="1" ht="44.25" customHeight="1" x14ac:dyDescent="0.15">
      <c r="A2" s="148" t="s">
        <v>147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0"/>
    </row>
    <row r="3" spans="1:24" s="9" customFormat="1" ht="24" customHeight="1" x14ac:dyDescent="0.15"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s="9" customFormat="1" ht="24" customHeight="1" x14ac:dyDescent="0.15">
      <c r="O4" s="1"/>
      <c r="P4" s="1"/>
      <c r="Q4" s="1"/>
      <c r="R4" s="1"/>
      <c r="S4" s="1"/>
      <c r="T4" s="1"/>
      <c r="U4" s="165">
        <f ca="1">TODAY()</f>
        <v>46136</v>
      </c>
      <c r="V4" s="165"/>
      <c r="W4" s="165"/>
    </row>
    <row r="5" spans="1:24" s="9" customFormat="1" ht="57.75" customHeight="1" x14ac:dyDescent="0.15">
      <c r="B5" s="155" t="s">
        <v>2</v>
      </c>
      <c r="C5" s="155"/>
      <c r="D5" s="155"/>
      <c r="E5" s="155"/>
      <c r="F5" s="156"/>
      <c r="G5" s="149" t="s">
        <v>45</v>
      </c>
      <c r="H5" s="149"/>
      <c r="I5" s="149"/>
      <c r="J5" s="149"/>
      <c r="K5" s="149"/>
      <c r="L5" s="149"/>
      <c r="M5" s="149"/>
      <c r="N5" s="149"/>
      <c r="O5" s="149"/>
      <c r="P5" s="149"/>
      <c r="Q5" s="2"/>
      <c r="R5" s="2"/>
      <c r="S5" s="2"/>
      <c r="T5" s="2"/>
    </row>
    <row r="6" spans="1:24" s="9" customFormat="1" ht="25.5" customHeight="1" thickBot="1" x14ac:dyDescent="0.2"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4"/>
      <c r="X6" s="14"/>
    </row>
    <row r="7" spans="1:24" s="9" customFormat="1" ht="51" customHeight="1" thickTop="1" thickBot="1" x14ac:dyDescent="0.2">
      <c r="A7" s="9" t="s">
        <v>153</v>
      </c>
      <c r="B7" s="157" t="s">
        <v>6</v>
      </c>
      <c r="C7" s="157"/>
      <c r="D7" s="157"/>
      <c r="E7" s="157"/>
      <c r="F7" s="157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33" t="s">
        <v>60</v>
      </c>
      <c r="W7" s="97"/>
      <c r="X7" s="15"/>
    </row>
    <row r="8" spans="1:24" s="9" customFormat="1" ht="51" customHeight="1" thickTop="1" thickBot="1" x14ac:dyDescent="0.2">
      <c r="B8" s="158" t="s">
        <v>82</v>
      </c>
      <c r="C8" s="159"/>
      <c r="D8" s="160"/>
      <c r="E8" s="150"/>
      <c r="F8" s="151"/>
      <c r="G8" s="151"/>
      <c r="H8" s="151"/>
      <c r="I8" s="152"/>
      <c r="J8" s="45" t="s">
        <v>1</v>
      </c>
      <c r="K8" s="153" t="s">
        <v>0</v>
      </c>
      <c r="L8" s="154"/>
      <c r="M8" s="161"/>
      <c r="N8" s="162"/>
      <c r="O8" s="162"/>
      <c r="P8" s="162"/>
      <c r="Q8" s="162"/>
      <c r="R8" s="162"/>
      <c r="S8" s="162"/>
      <c r="T8" s="162"/>
      <c r="U8" s="163"/>
      <c r="V8" s="34" t="s">
        <v>61</v>
      </c>
      <c r="W8" s="98"/>
    </row>
    <row r="9" spans="1:24" s="9" customFormat="1" ht="51" customHeight="1" thickTop="1" thickBot="1" x14ac:dyDescent="0.2">
      <c r="B9" s="138" t="s">
        <v>3</v>
      </c>
      <c r="C9" s="138"/>
      <c r="D9" s="138"/>
      <c r="E9" s="187"/>
      <c r="F9" s="188"/>
      <c r="G9" s="188"/>
      <c r="H9" s="188"/>
      <c r="I9" s="188"/>
      <c r="J9" s="43" t="s">
        <v>46</v>
      </c>
      <c r="K9" s="153" t="s">
        <v>4</v>
      </c>
      <c r="L9" s="154"/>
      <c r="M9" s="184"/>
      <c r="N9" s="185"/>
      <c r="O9" s="185"/>
      <c r="P9" s="185"/>
      <c r="Q9" s="185"/>
      <c r="R9" s="185"/>
      <c r="S9" s="185"/>
      <c r="T9" s="185"/>
      <c r="U9" s="186"/>
      <c r="V9" s="35" t="s">
        <v>62</v>
      </c>
      <c r="W9" s="118"/>
    </row>
    <row r="10" spans="1:24" s="9" customFormat="1" ht="8.25" customHeight="1" thickTop="1" x14ac:dyDescent="0.15">
      <c r="D10" s="13"/>
      <c r="F10" s="16"/>
      <c r="H10" s="11"/>
      <c r="I10" s="11"/>
      <c r="J10" s="11"/>
      <c r="K10" s="11"/>
      <c r="L10" s="11"/>
      <c r="M10" s="11"/>
      <c r="N10" s="11"/>
      <c r="O10" s="16"/>
      <c r="P10" s="16"/>
      <c r="W10" s="17"/>
    </row>
    <row r="11" spans="1:24" s="9" customFormat="1" ht="27" customHeight="1" thickBot="1" x14ac:dyDescent="0.2">
      <c r="B11" s="41" t="s">
        <v>103</v>
      </c>
      <c r="E11" s="18"/>
    </row>
    <row r="12" spans="1:24" s="9" customFormat="1" ht="8.25" customHeight="1" thickTop="1" x14ac:dyDescent="0.15">
      <c r="B12" s="189" t="s">
        <v>148</v>
      </c>
      <c r="C12" s="190"/>
      <c r="D12" s="190"/>
      <c r="E12" s="190"/>
      <c r="F12" s="191"/>
      <c r="G12" s="200" t="s">
        <v>50</v>
      </c>
      <c r="H12" s="201"/>
      <c r="I12" s="119"/>
      <c r="J12" s="119"/>
      <c r="K12" s="120"/>
      <c r="L12" s="28"/>
      <c r="M12" s="193" t="s">
        <v>149</v>
      </c>
      <c r="N12" s="194"/>
      <c r="O12" s="194"/>
      <c r="P12" s="194"/>
      <c r="Q12" s="194"/>
      <c r="R12" s="180" t="s">
        <v>50</v>
      </c>
      <c r="S12" s="181"/>
      <c r="T12" s="181"/>
      <c r="U12" s="5"/>
      <c r="V12" s="5"/>
      <c r="W12" s="6"/>
    </row>
    <row r="13" spans="1:24" s="9" customFormat="1" ht="39.75" customHeight="1" x14ac:dyDescent="0.15">
      <c r="B13" s="192"/>
      <c r="C13" s="159"/>
      <c r="D13" s="159"/>
      <c r="E13" s="159"/>
      <c r="F13" s="179"/>
      <c r="G13" s="202"/>
      <c r="H13" s="203"/>
      <c r="I13" s="116" t="s">
        <v>63</v>
      </c>
      <c r="J13" s="7" t="s">
        <v>14</v>
      </c>
      <c r="K13" s="121" t="s">
        <v>15</v>
      </c>
      <c r="L13" s="28"/>
      <c r="M13" s="195"/>
      <c r="N13" s="138"/>
      <c r="O13" s="138"/>
      <c r="P13" s="138"/>
      <c r="Q13" s="138"/>
      <c r="R13" s="182"/>
      <c r="S13" s="183"/>
      <c r="T13" s="183"/>
      <c r="U13" s="116" t="s">
        <v>63</v>
      </c>
      <c r="V13" s="7" t="s">
        <v>14</v>
      </c>
      <c r="W13" s="8" t="s">
        <v>15</v>
      </c>
    </row>
    <row r="14" spans="1:24" s="9" customFormat="1" ht="39.75" customHeight="1" x14ac:dyDescent="0.15">
      <c r="B14" s="192" t="s">
        <v>51</v>
      </c>
      <c r="C14" s="159"/>
      <c r="D14" s="159"/>
      <c r="E14" s="159"/>
      <c r="F14" s="179"/>
      <c r="G14" s="142">
        <f>SUM(I14:K14)</f>
        <v>0</v>
      </c>
      <c r="H14" s="144"/>
      <c r="I14" s="67"/>
      <c r="J14" s="67"/>
      <c r="K14" s="122"/>
      <c r="M14" s="137" t="s">
        <v>52</v>
      </c>
      <c r="N14" s="138"/>
      <c r="O14" s="138"/>
      <c r="P14" s="138"/>
      <c r="Q14" s="138"/>
      <c r="R14" s="164">
        <f>SUM(R15:T17)</f>
        <v>0</v>
      </c>
      <c r="S14" s="164"/>
      <c r="T14" s="164"/>
      <c r="U14" s="67">
        <f>SUM(U15:U17)</f>
        <v>0</v>
      </c>
      <c r="V14" s="67">
        <f>SUM(V15:V17)</f>
        <v>0</v>
      </c>
      <c r="W14" s="68">
        <f t="shared" ref="W14" si="0">SUM(W15:W17)</f>
        <v>0</v>
      </c>
    </row>
    <row r="15" spans="1:24" s="9" customFormat="1" ht="39.75" customHeight="1" x14ac:dyDescent="0.15">
      <c r="B15" s="192" t="s">
        <v>47</v>
      </c>
      <c r="C15" s="159"/>
      <c r="D15" s="159"/>
      <c r="E15" s="159"/>
      <c r="F15" s="179"/>
      <c r="G15" s="170">
        <f>SUM(I15:K15)</f>
        <v>0</v>
      </c>
      <c r="H15" s="171"/>
      <c r="I15" s="75"/>
      <c r="J15" s="75"/>
      <c r="K15" s="123"/>
      <c r="M15" s="46"/>
      <c r="N15" s="136" t="s">
        <v>150</v>
      </c>
      <c r="O15" s="136"/>
      <c r="P15" s="136"/>
      <c r="Q15" s="136"/>
      <c r="R15" s="164">
        <f>SUM(U15:W15)</f>
        <v>0</v>
      </c>
      <c r="S15" s="164"/>
      <c r="T15" s="164"/>
      <c r="U15" s="67">
        <f t="shared" ref="U15:W16" si="1">I18</f>
        <v>0</v>
      </c>
      <c r="V15" s="67">
        <f>J18</f>
        <v>0</v>
      </c>
      <c r="W15" s="68">
        <f t="shared" si="1"/>
        <v>0</v>
      </c>
    </row>
    <row r="16" spans="1:24" s="9" customFormat="1" ht="39.75" customHeight="1" thickBot="1" x14ac:dyDescent="0.2">
      <c r="B16" s="145" t="s">
        <v>49</v>
      </c>
      <c r="C16" s="146"/>
      <c r="D16" s="146"/>
      <c r="E16" s="146"/>
      <c r="F16" s="147"/>
      <c r="G16" s="206" t="e">
        <f>G15/G14*10</f>
        <v>#DIV/0!</v>
      </c>
      <c r="H16" s="207"/>
      <c r="I16" s="76" t="str">
        <f>IF(I14=0,"",ROUNDUP(I15/I14*10,0))</f>
        <v/>
      </c>
      <c r="J16" s="76" t="str">
        <f>IF(J14=0,"",ROUNDUP(J15/J14*10,0))</f>
        <v/>
      </c>
      <c r="K16" s="124" t="str">
        <f>IF(K14=0,"",ROUNDUP(K15/K14*10,0))</f>
        <v/>
      </c>
      <c r="M16" s="46"/>
      <c r="N16" s="135" t="s">
        <v>151</v>
      </c>
      <c r="O16" s="136"/>
      <c r="P16" s="136"/>
      <c r="Q16" s="136"/>
      <c r="R16" s="142">
        <f>SUM(U16:W16)</f>
        <v>0</v>
      </c>
      <c r="S16" s="143"/>
      <c r="T16" s="144"/>
      <c r="U16" s="67">
        <f t="shared" si="1"/>
        <v>0</v>
      </c>
      <c r="V16" s="67">
        <f>J19</f>
        <v>0</v>
      </c>
      <c r="W16" s="68">
        <f t="shared" si="1"/>
        <v>0</v>
      </c>
    </row>
    <row r="17" spans="2:24" s="9" customFormat="1" ht="39.75" customHeight="1" thickBot="1" x14ac:dyDescent="0.2">
      <c r="B17" s="172" t="s">
        <v>53</v>
      </c>
      <c r="C17" s="173"/>
      <c r="D17" s="173"/>
      <c r="E17" s="173"/>
      <c r="F17" s="174"/>
      <c r="G17" s="168">
        <f>SUM(I17:K17)</f>
        <v>0</v>
      </c>
      <c r="H17" s="169"/>
      <c r="I17" s="113">
        <f>I14</f>
        <v>0</v>
      </c>
      <c r="J17" s="113">
        <f>J14</f>
        <v>0</v>
      </c>
      <c r="K17" s="125">
        <f>K14</f>
        <v>0</v>
      </c>
      <c r="M17" s="47"/>
      <c r="N17" s="134" t="s">
        <v>152</v>
      </c>
      <c r="O17" s="134"/>
      <c r="P17" s="134"/>
      <c r="Q17" s="134"/>
      <c r="R17" s="139">
        <f t="shared" ref="R17" si="2">SUM(U17:W17)</f>
        <v>0</v>
      </c>
      <c r="S17" s="140"/>
      <c r="T17" s="141"/>
      <c r="U17" s="69"/>
      <c r="V17" s="69"/>
      <c r="W17" s="70"/>
    </row>
    <row r="18" spans="2:24" ht="39.75" customHeight="1" thickTop="1" x14ac:dyDescent="0.15">
      <c r="B18" s="126"/>
      <c r="C18" s="136" t="s">
        <v>21</v>
      </c>
      <c r="D18" s="136"/>
      <c r="E18" s="136"/>
      <c r="F18" s="136"/>
      <c r="G18" s="170">
        <f>SUM(I18:K18)</f>
        <v>0</v>
      </c>
      <c r="H18" s="171"/>
      <c r="I18" s="67">
        <f>I17-I19</f>
        <v>0</v>
      </c>
      <c r="J18" s="67">
        <f>J17-J19</f>
        <v>0</v>
      </c>
      <c r="K18" s="122">
        <f>K17-K19</f>
        <v>0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2:24" ht="39.75" customHeight="1" thickBot="1" x14ac:dyDescent="0.2">
      <c r="B19" s="127"/>
      <c r="C19" s="204" t="s">
        <v>18</v>
      </c>
      <c r="D19" s="204"/>
      <c r="E19" s="204"/>
      <c r="F19" s="205"/>
      <c r="G19" s="166">
        <f>SUM(I19:K19)</f>
        <v>0</v>
      </c>
      <c r="H19" s="167"/>
      <c r="I19" s="128">
        <f>様式３!F317</f>
        <v>0</v>
      </c>
      <c r="J19" s="128">
        <f>様式３!F318</f>
        <v>0</v>
      </c>
      <c r="K19" s="129">
        <f>様式３!F319</f>
        <v>0</v>
      </c>
      <c r="L19" s="28"/>
      <c r="M19" s="28"/>
      <c r="N19" s="28"/>
      <c r="W19" s="9"/>
    </row>
    <row r="20" spans="2:24" ht="28.5" customHeight="1" thickBot="1" x14ac:dyDescent="0.2">
      <c r="B20" s="44"/>
      <c r="C20" s="44"/>
      <c r="D20" s="44"/>
      <c r="E20" s="44"/>
      <c r="F20" s="44"/>
      <c r="G20" s="44"/>
      <c r="H20" s="44"/>
      <c r="L20" s="28"/>
      <c r="M20" s="28"/>
      <c r="N20" s="21"/>
      <c r="O20" s="21"/>
      <c r="P20" s="21"/>
      <c r="Q20" s="9"/>
      <c r="U20" s="42"/>
      <c r="V20" s="42"/>
      <c r="W20" s="42"/>
    </row>
    <row r="21" spans="2:24" ht="39.75" customHeight="1" thickTop="1" x14ac:dyDescent="0.15">
      <c r="B21" s="175" t="s">
        <v>154</v>
      </c>
      <c r="C21" s="176"/>
      <c r="D21" s="176"/>
      <c r="E21" s="176"/>
      <c r="F21" s="177"/>
      <c r="G21" s="196" t="s">
        <v>50</v>
      </c>
      <c r="H21" s="197"/>
      <c r="I21" s="29"/>
      <c r="J21" s="5"/>
      <c r="K21" s="6"/>
      <c r="L21" s="9"/>
      <c r="M21" s="9"/>
      <c r="N21" s="21"/>
      <c r="O21" s="21"/>
      <c r="P21" s="21"/>
      <c r="Q21" s="9"/>
      <c r="T21" s="42"/>
      <c r="U21" s="42"/>
      <c r="V21" s="42"/>
      <c r="W21" s="42"/>
    </row>
    <row r="22" spans="2:24" s="9" customFormat="1" ht="39.75" customHeight="1" x14ac:dyDescent="0.15">
      <c r="B22" s="178"/>
      <c r="C22" s="159"/>
      <c r="D22" s="159"/>
      <c r="E22" s="159"/>
      <c r="F22" s="179"/>
      <c r="G22" s="198"/>
      <c r="H22" s="199"/>
      <c r="I22" s="116" t="s">
        <v>63</v>
      </c>
      <c r="J22" s="7" t="s">
        <v>14</v>
      </c>
      <c r="K22" s="8" t="s">
        <v>15</v>
      </c>
      <c r="O22" s="62"/>
      <c r="P22" s="62"/>
      <c r="Q22" s="62"/>
      <c r="T22" s="63"/>
      <c r="U22" s="63"/>
      <c r="V22" s="63"/>
    </row>
    <row r="23" spans="2:24" s="9" customFormat="1" ht="39.75" customHeight="1" x14ac:dyDescent="0.15">
      <c r="B23" s="211" t="s">
        <v>48</v>
      </c>
      <c r="C23" s="212"/>
      <c r="D23" s="212"/>
      <c r="E23" s="212"/>
      <c r="F23" s="213"/>
      <c r="G23" s="142">
        <f>SUM(I23:K23)</f>
        <v>0</v>
      </c>
      <c r="H23" s="144"/>
      <c r="I23" s="36"/>
      <c r="J23" s="36"/>
      <c r="K23" s="37"/>
      <c r="L23" s="28"/>
      <c r="M23" s="28"/>
      <c r="N23" s="28"/>
      <c r="O23" s="21"/>
      <c r="T23" s="63"/>
      <c r="U23" s="63"/>
      <c r="V23" s="63"/>
      <c r="W23" s="11"/>
    </row>
    <row r="24" spans="2:24" s="9" customFormat="1" ht="39.75" customHeight="1" x14ac:dyDescent="0.15">
      <c r="B24" s="178" t="s">
        <v>47</v>
      </c>
      <c r="C24" s="159"/>
      <c r="D24" s="159"/>
      <c r="E24" s="159"/>
      <c r="F24" s="179"/>
      <c r="G24" s="142">
        <f>SUM(I24:K24)</f>
        <v>0</v>
      </c>
      <c r="H24" s="144"/>
      <c r="I24" s="36"/>
      <c r="J24" s="36"/>
      <c r="K24" s="37"/>
      <c r="L24" s="28"/>
      <c r="M24" s="28"/>
      <c r="N24" s="28"/>
      <c r="R24" s="23"/>
      <c r="S24" s="23"/>
      <c r="T24" s="63"/>
      <c r="U24" s="63"/>
      <c r="V24" s="63"/>
    </row>
    <row r="25" spans="2:24" s="9" customFormat="1" ht="39.75" customHeight="1" thickBot="1" x14ac:dyDescent="0.2">
      <c r="B25" s="208" t="s">
        <v>49</v>
      </c>
      <c r="C25" s="209"/>
      <c r="D25" s="209"/>
      <c r="E25" s="209"/>
      <c r="F25" s="210"/>
      <c r="G25" s="139" t="e">
        <f>G24/G23*10</f>
        <v>#DIV/0!</v>
      </c>
      <c r="H25" s="141"/>
      <c r="I25" s="38" t="str">
        <f>IF(I23=0,"",ROUNDUP(I24/I23*10,0))</f>
        <v/>
      </c>
      <c r="J25" s="38" t="str">
        <f>IF(J23=0,"",ROUNDUP(J24/J23*10,0))</f>
        <v/>
      </c>
      <c r="K25" s="39" t="str">
        <f>IF(K23=0,"",ROUNDUP(K24/K23*10,0))</f>
        <v/>
      </c>
      <c r="R25" s="23"/>
      <c r="S25" s="23"/>
      <c r="T25" s="63"/>
      <c r="U25" s="63"/>
      <c r="V25" s="63"/>
    </row>
    <row r="26" spans="2:24" ht="40.5" customHeight="1" thickTop="1" thickBot="1" x14ac:dyDescent="0.2"/>
    <row r="27" spans="2:24" ht="40.5" customHeight="1" x14ac:dyDescent="0.15">
      <c r="B27" s="216" t="s">
        <v>138</v>
      </c>
      <c r="C27" s="217"/>
      <c r="D27" s="217"/>
      <c r="E27" s="217"/>
      <c r="F27" s="217"/>
      <c r="G27" s="214" t="e">
        <f>G25*70%</f>
        <v>#DIV/0!</v>
      </c>
      <c r="H27" s="215"/>
    </row>
    <row r="28" spans="2:24" ht="40.5" customHeight="1" thickBot="1" x14ac:dyDescent="0.2">
      <c r="B28" s="218" t="s">
        <v>139</v>
      </c>
      <c r="C28" s="219"/>
      <c r="D28" s="219"/>
      <c r="E28" s="219"/>
      <c r="F28" s="219"/>
      <c r="G28" s="220" t="e">
        <f>IF(G16&gt;G27,"×","〇")</f>
        <v>#DIV/0!</v>
      </c>
      <c r="H28" s="221"/>
    </row>
  </sheetData>
  <mergeCells count="50">
    <mergeCell ref="G27:H27"/>
    <mergeCell ref="B27:F27"/>
    <mergeCell ref="B28:F28"/>
    <mergeCell ref="G28:H28"/>
    <mergeCell ref="G25:H25"/>
    <mergeCell ref="G24:H24"/>
    <mergeCell ref="G23:H23"/>
    <mergeCell ref="B25:F25"/>
    <mergeCell ref="B24:F24"/>
    <mergeCell ref="B23:F23"/>
    <mergeCell ref="B21:F22"/>
    <mergeCell ref="R12:T13"/>
    <mergeCell ref="M9:U9"/>
    <mergeCell ref="K9:L9"/>
    <mergeCell ref="E9:I9"/>
    <mergeCell ref="B12:F13"/>
    <mergeCell ref="B9:D9"/>
    <mergeCell ref="M12:Q13"/>
    <mergeCell ref="G21:H22"/>
    <mergeCell ref="G14:H14"/>
    <mergeCell ref="G12:H13"/>
    <mergeCell ref="B14:F14"/>
    <mergeCell ref="C19:F19"/>
    <mergeCell ref="B15:F15"/>
    <mergeCell ref="G15:H15"/>
    <mergeCell ref="G16:H16"/>
    <mergeCell ref="G19:H19"/>
    <mergeCell ref="G17:H17"/>
    <mergeCell ref="G18:H18"/>
    <mergeCell ref="C18:F18"/>
    <mergeCell ref="B17:F17"/>
    <mergeCell ref="B16:F16"/>
    <mergeCell ref="A2:W2"/>
    <mergeCell ref="G5:P5"/>
    <mergeCell ref="E8:I8"/>
    <mergeCell ref="K8:L8"/>
    <mergeCell ref="B5:F5"/>
    <mergeCell ref="B7:F7"/>
    <mergeCell ref="B8:D8"/>
    <mergeCell ref="M8:R8"/>
    <mergeCell ref="S8:U8"/>
    <mergeCell ref="R15:T15"/>
    <mergeCell ref="R14:T14"/>
    <mergeCell ref="U4:W4"/>
    <mergeCell ref="N17:Q17"/>
    <mergeCell ref="N16:Q16"/>
    <mergeCell ref="N15:Q15"/>
    <mergeCell ref="M14:Q14"/>
    <mergeCell ref="R17:T17"/>
    <mergeCell ref="R16:T16"/>
  </mergeCells>
  <phoneticPr fontId="6"/>
  <conditionalFormatting sqref="W7 I23:K24 U15:W17 I14:K19">
    <cfRule type="containsBlanks" dxfId="20" priority="5">
      <formula>LEN(TRIM(I7))=0</formula>
    </cfRule>
  </conditionalFormatting>
  <conditionalFormatting sqref="U14:W17 I23:K25 W7:W9 I14:K19">
    <cfRule type="containsBlanks" dxfId="19" priority="4">
      <formula>LEN(TRIM(I7))=0</formula>
    </cfRule>
  </conditionalFormatting>
  <conditionalFormatting sqref="E8:I8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{ED0547B0-4E04-4842-96A9-D1CDCD044554}</x14:id>
        </ext>
      </extLst>
    </cfRule>
  </conditionalFormatting>
  <conditionalFormatting sqref="E8:I9 M8:U9 W8:W9">
    <cfRule type="containsBlanks" dxfId="18" priority="2">
      <formula>LEN(TRIM(E8))=0</formula>
    </cfRule>
  </conditionalFormatting>
  <conditionalFormatting sqref="E8:I9 M8:U9 W8:W9">
    <cfRule type="containsBlanks" dxfId="17" priority="1">
      <formula>LEN(TRIM(E8))=0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D0547B0-4E04-4842-96A9-D1CDCD04455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E8:I8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1C914B-4615-4EDF-AE32-D0002C226E61}">
          <x14:formula1>
            <xm:f>プルダウンメニュー!$F$2:$F$3</xm:f>
          </x14:formula1>
          <xm:sqref>W7:W9</xm:sqref>
        </x14:dataValidation>
        <x14:dataValidation type="list" allowBlank="1" showInputMessage="1" showErrorMessage="1" xr:uid="{38D2AA2E-B2A9-4E57-849F-AF334B188C60}">
          <x14:formula1>
            <xm:f>プルダウンメニュー!$A$2:$A$16</xm:f>
          </x14:formula1>
          <xm:sqref>M8:R8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B4963-D712-4398-A8B6-07B50269777F}">
  <sheetPr>
    <tabColor rgb="FFFF0000"/>
  </sheetPr>
  <dimension ref="A1:Z87"/>
  <sheetViews>
    <sheetView view="pageBreakPreview" topLeftCell="A19" zoomScale="55" zoomScaleNormal="55" zoomScaleSheetLayoutView="55" workbookViewId="0">
      <selection activeCell="M15" sqref="M15:P15"/>
    </sheetView>
  </sheetViews>
  <sheetFormatPr defaultRowHeight="13.5" x14ac:dyDescent="0.15"/>
  <cols>
    <col min="1" max="1" width="5.875" customWidth="1"/>
    <col min="7" max="7" width="14.625" customWidth="1"/>
    <col min="10" max="10" width="12.125" customWidth="1"/>
    <col min="12" max="12" width="11.125" customWidth="1"/>
    <col min="16" max="16" width="14.625" customWidth="1"/>
    <col min="19" max="19" width="10.5" customWidth="1"/>
    <col min="21" max="21" width="19.125" customWidth="1"/>
    <col min="23" max="23" width="31.375" customWidth="1"/>
    <col min="25" max="25" width="21.875" bestFit="1" customWidth="1"/>
    <col min="26" max="26" width="30.5" bestFit="1" customWidth="1"/>
  </cols>
  <sheetData>
    <row r="1" spans="1:26" s="2" customFormat="1" ht="13.5" customHeight="1" x14ac:dyDescent="0.15">
      <c r="B1" s="40"/>
      <c r="C1" s="40"/>
      <c r="D1" s="40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40"/>
      <c r="W1" s="235" t="s">
        <v>79</v>
      </c>
    </row>
    <row r="2" spans="1:26" s="2" customFormat="1" ht="13.5" customHeight="1" x14ac:dyDescent="0.15">
      <c r="B2" s="40"/>
      <c r="C2" s="40"/>
      <c r="D2" s="40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40"/>
      <c r="W2" s="235"/>
    </row>
    <row r="3" spans="1:26" s="2" customFormat="1" ht="27" customHeight="1" thickBot="1" x14ac:dyDescent="0.2">
      <c r="B3" s="106" t="s">
        <v>104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6" s="2" customFormat="1" ht="39.75" customHeight="1" thickTop="1" thickBot="1" x14ac:dyDescent="0.2">
      <c r="B4" s="243"/>
      <c r="C4" s="151"/>
      <c r="D4" s="152"/>
      <c r="E4" s="252" t="s">
        <v>92</v>
      </c>
      <c r="F4" s="253"/>
      <c r="G4" s="253"/>
      <c r="H4" s="253"/>
      <c r="I4" s="253"/>
      <c r="J4" s="253"/>
      <c r="K4" s="253"/>
      <c r="L4" s="254"/>
      <c r="M4" s="231" t="s">
        <v>24</v>
      </c>
      <c r="N4" s="233"/>
      <c r="O4" s="233"/>
      <c r="P4" s="234"/>
      <c r="Q4" s="269" t="s">
        <v>25</v>
      </c>
      <c r="R4" s="269"/>
      <c r="S4" s="269"/>
      <c r="T4" s="269" t="s">
        <v>26</v>
      </c>
      <c r="U4" s="269"/>
      <c r="V4" s="269" t="s">
        <v>27</v>
      </c>
      <c r="W4" s="270"/>
    </row>
    <row r="5" spans="1:26" s="2" customFormat="1" ht="39.75" customHeight="1" thickTop="1" x14ac:dyDescent="0.15">
      <c r="B5" s="258"/>
      <c r="C5" s="259"/>
      <c r="D5" s="260"/>
      <c r="E5" s="103"/>
      <c r="F5" s="237" t="s">
        <v>33</v>
      </c>
      <c r="G5" s="237"/>
      <c r="H5" s="237"/>
      <c r="I5" s="237"/>
      <c r="J5" s="237"/>
      <c r="K5" s="237"/>
      <c r="L5" s="238"/>
      <c r="M5" s="222"/>
      <c r="N5" s="223"/>
      <c r="O5" s="223"/>
      <c r="P5" s="224"/>
      <c r="Q5" s="225"/>
      <c r="R5" s="225"/>
      <c r="S5" s="225"/>
      <c r="T5" s="225"/>
      <c r="U5" s="225"/>
      <c r="V5" s="225">
        <f>SUM(Q5*T5)</f>
        <v>0</v>
      </c>
      <c r="W5" s="228"/>
      <c r="Y5" s="108" t="s">
        <v>137</v>
      </c>
      <c r="Z5" s="108" t="s">
        <v>140</v>
      </c>
    </row>
    <row r="6" spans="1:26" s="2" customFormat="1" ht="39.75" customHeight="1" x14ac:dyDescent="0.15">
      <c r="A6"/>
      <c r="B6" s="229"/>
      <c r="C6" s="229"/>
      <c r="D6" s="229"/>
      <c r="E6" s="103"/>
      <c r="F6" s="237" t="s">
        <v>34</v>
      </c>
      <c r="G6" s="237"/>
      <c r="H6" s="237"/>
      <c r="I6" s="237"/>
      <c r="J6" s="237"/>
      <c r="K6" s="237"/>
      <c r="L6" s="238"/>
      <c r="M6" s="222"/>
      <c r="N6" s="223"/>
      <c r="O6" s="223"/>
      <c r="P6" s="224"/>
      <c r="Q6" s="225"/>
      <c r="R6" s="225"/>
      <c r="S6" s="225"/>
      <c r="T6" s="225"/>
      <c r="U6" s="225"/>
      <c r="V6" s="225">
        <f>SUM(Q6*T6)</f>
        <v>0</v>
      </c>
      <c r="W6" s="228"/>
      <c r="X6"/>
      <c r="Y6" s="104">
        <f>様式1!R14/10*80</f>
        <v>0</v>
      </c>
      <c r="Z6" s="104">
        <v>297</v>
      </c>
    </row>
    <row r="7" spans="1:26" s="2" customFormat="1" ht="39.75" customHeight="1" x14ac:dyDescent="0.15">
      <c r="A7"/>
      <c r="B7" s="229"/>
      <c r="C7" s="229"/>
      <c r="D7" s="229"/>
      <c r="E7" s="103"/>
      <c r="F7" s="237" t="s">
        <v>35</v>
      </c>
      <c r="G7" s="237"/>
      <c r="H7" s="237"/>
      <c r="I7" s="237"/>
      <c r="J7" s="237"/>
      <c r="K7" s="237"/>
      <c r="L7" s="238"/>
      <c r="M7" s="222"/>
      <c r="N7" s="223"/>
      <c r="O7" s="223"/>
      <c r="P7" s="224"/>
      <c r="Q7" s="225"/>
      <c r="R7" s="225"/>
      <c r="S7" s="225"/>
      <c r="T7" s="225"/>
      <c r="U7" s="225"/>
      <c r="V7" s="225">
        <f>SUM(Q7*T7)</f>
        <v>0</v>
      </c>
      <c r="W7" s="228"/>
      <c r="X7"/>
    </row>
    <row r="8" spans="1:26" s="2" customFormat="1" ht="39.75" customHeight="1" thickBot="1" x14ac:dyDescent="0.2">
      <c r="A8"/>
      <c r="B8" s="258"/>
      <c r="C8" s="259"/>
      <c r="D8" s="260"/>
      <c r="E8" s="271" t="s">
        <v>39</v>
      </c>
      <c r="F8" s="272"/>
      <c r="G8" s="272"/>
      <c r="H8" s="272"/>
      <c r="I8" s="272"/>
      <c r="J8" s="272"/>
      <c r="K8" s="272"/>
      <c r="L8" s="272"/>
      <c r="M8" s="247"/>
      <c r="N8" s="247"/>
      <c r="O8" s="247"/>
      <c r="P8" s="247"/>
      <c r="Q8" s="247"/>
      <c r="R8" s="247"/>
      <c r="S8" s="247"/>
      <c r="T8" s="247"/>
      <c r="U8" s="248"/>
      <c r="V8" s="273">
        <f>SUM(V5:W7)</f>
        <v>0</v>
      </c>
      <c r="W8" s="274"/>
      <c r="X8"/>
    </row>
    <row r="9" spans="1:26" s="2" customFormat="1" ht="39.75" customHeight="1" thickTop="1" thickBot="1" x14ac:dyDescent="0.2">
      <c r="A9"/>
      <c r="B9" s="243"/>
      <c r="C9" s="151"/>
      <c r="D9" s="152"/>
      <c r="E9" s="252" t="s">
        <v>93</v>
      </c>
      <c r="F9" s="253"/>
      <c r="G9" s="253"/>
      <c r="H9" s="253"/>
      <c r="I9" s="253"/>
      <c r="J9" s="253"/>
      <c r="K9" s="253"/>
      <c r="L9" s="254"/>
      <c r="M9" s="231" t="s">
        <v>24</v>
      </c>
      <c r="N9" s="233"/>
      <c r="O9" s="233"/>
      <c r="P9" s="234"/>
      <c r="Q9" s="241" t="s">
        <v>25</v>
      </c>
      <c r="R9" s="241"/>
      <c r="S9" s="241"/>
      <c r="T9" s="241" t="s">
        <v>26</v>
      </c>
      <c r="U9" s="241"/>
      <c r="V9" s="241" t="s">
        <v>27</v>
      </c>
      <c r="W9" s="242"/>
      <c r="X9"/>
    </row>
    <row r="10" spans="1:26" s="2" customFormat="1" ht="39.75" customHeight="1" thickTop="1" x14ac:dyDescent="0.15">
      <c r="A10"/>
      <c r="B10" s="258"/>
      <c r="C10" s="259"/>
      <c r="D10" s="260"/>
      <c r="E10" s="275" t="s">
        <v>36</v>
      </c>
      <c r="F10" s="276"/>
      <c r="G10" s="276"/>
      <c r="H10" s="109"/>
      <c r="I10" s="222" t="s">
        <v>72</v>
      </c>
      <c r="J10" s="223"/>
      <c r="K10" s="223"/>
      <c r="L10" s="224"/>
      <c r="M10" s="222"/>
      <c r="N10" s="223"/>
      <c r="O10" s="223"/>
      <c r="P10" s="224"/>
      <c r="Q10" s="225"/>
      <c r="R10" s="225"/>
      <c r="S10" s="225"/>
      <c r="T10" s="225"/>
      <c r="U10" s="225"/>
      <c r="V10" s="225">
        <f t="shared" ref="V10:V21" si="0">Q10*T10</f>
        <v>0</v>
      </c>
      <c r="W10" s="228"/>
      <c r="X10"/>
    </row>
    <row r="11" spans="1:26" s="2" customFormat="1" ht="39.75" customHeight="1" x14ac:dyDescent="0.15">
      <c r="A11"/>
      <c r="B11" s="229"/>
      <c r="C11" s="229"/>
      <c r="D11" s="229"/>
      <c r="E11" s="275"/>
      <c r="F11" s="276"/>
      <c r="G11" s="276"/>
      <c r="H11" s="109"/>
      <c r="I11" s="222" t="s">
        <v>100</v>
      </c>
      <c r="J11" s="223"/>
      <c r="K11" s="223"/>
      <c r="L11" s="224"/>
      <c r="M11" s="222"/>
      <c r="N11" s="223"/>
      <c r="O11" s="223"/>
      <c r="P11" s="224"/>
      <c r="Q11" s="225"/>
      <c r="R11" s="225"/>
      <c r="S11" s="225"/>
      <c r="T11" s="225"/>
      <c r="U11" s="225"/>
      <c r="V11" s="225">
        <f t="shared" si="0"/>
        <v>0</v>
      </c>
      <c r="W11" s="228"/>
      <c r="X11"/>
    </row>
    <row r="12" spans="1:26" s="2" customFormat="1" ht="39.75" customHeight="1" x14ac:dyDescent="0.15">
      <c r="B12" s="229"/>
      <c r="C12" s="229"/>
      <c r="D12" s="229"/>
      <c r="E12" s="275"/>
      <c r="F12" s="276"/>
      <c r="G12" s="276"/>
      <c r="H12" s="109"/>
      <c r="I12" s="222" t="s">
        <v>76</v>
      </c>
      <c r="J12" s="223"/>
      <c r="K12" s="223"/>
      <c r="L12" s="224"/>
      <c r="M12" s="222"/>
      <c r="N12" s="223"/>
      <c r="O12" s="223"/>
      <c r="P12" s="224"/>
      <c r="Q12" s="225"/>
      <c r="R12" s="225"/>
      <c r="S12" s="225"/>
      <c r="T12" s="225"/>
      <c r="U12" s="225"/>
      <c r="V12" s="225">
        <f t="shared" si="0"/>
        <v>0</v>
      </c>
      <c r="W12" s="228"/>
    </row>
    <row r="13" spans="1:26" s="2" customFormat="1" ht="39.75" customHeight="1" x14ac:dyDescent="0.15">
      <c r="B13" s="229"/>
      <c r="C13" s="229"/>
      <c r="D13" s="229"/>
      <c r="E13" s="275"/>
      <c r="F13" s="276"/>
      <c r="G13" s="276"/>
      <c r="H13" s="102"/>
      <c r="I13" s="222" t="s">
        <v>77</v>
      </c>
      <c r="J13" s="223"/>
      <c r="K13" s="223"/>
      <c r="L13" s="224"/>
      <c r="M13" s="222"/>
      <c r="N13" s="223"/>
      <c r="O13" s="223"/>
      <c r="P13" s="224"/>
      <c r="Q13" s="225"/>
      <c r="R13" s="225"/>
      <c r="S13" s="225"/>
      <c r="T13" s="225"/>
      <c r="U13" s="225"/>
      <c r="V13" s="225">
        <f t="shared" si="0"/>
        <v>0</v>
      </c>
      <c r="W13" s="228"/>
    </row>
    <row r="14" spans="1:26" s="2" customFormat="1" ht="39.75" customHeight="1" x14ac:dyDescent="0.15">
      <c r="B14" s="229"/>
      <c r="C14" s="229"/>
      <c r="D14" s="229"/>
      <c r="E14" s="275"/>
      <c r="F14" s="276"/>
      <c r="G14" s="276"/>
      <c r="H14" s="102"/>
      <c r="I14" s="222" t="s">
        <v>109</v>
      </c>
      <c r="J14" s="223"/>
      <c r="K14" s="223"/>
      <c r="L14" s="224"/>
      <c r="M14" s="222"/>
      <c r="N14" s="223"/>
      <c r="O14" s="223"/>
      <c r="P14" s="224"/>
      <c r="Q14" s="225"/>
      <c r="R14" s="225"/>
      <c r="S14" s="225"/>
      <c r="T14" s="225"/>
      <c r="U14" s="225"/>
      <c r="V14" s="225">
        <f t="shared" si="0"/>
        <v>0</v>
      </c>
      <c r="W14" s="228"/>
    </row>
    <row r="15" spans="1:26" s="2" customFormat="1" ht="39.75" customHeight="1" x14ac:dyDescent="0.15">
      <c r="B15" s="229"/>
      <c r="C15" s="229"/>
      <c r="D15" s="230"/>
      <c r="E15" s="275"/>
      <c r="F15" s="276"/>
      <c r="G15" s="276"/>
      <c r="H15" s="102"/>
      <c r="I15" s="222"/>
      <c r="J15" s="223"/>
      <c r="K15" s="223"/>
      <c r="L15" s="224"/>
      <c r="M15" s="222"/>
      <c r="N15" s="223"/>
      <c r="O15" s="223"/>
      <c r="P15" s="224"/>
      <c r="Q15" s="225"/>
      <c r="R15" s="225"/>
      <c r="S15" s="225"/>
      <c r="T15" s="225"/>
      <c r="U15" s="225"/>
      <c r="V15" s="225">
        <f t="shared" si="0"/>
        <v>0</v>
      </c>
      <c r="W15" s="228"/>
    </row>
    <row r="16" spans="1:26" s="2" customFormat="1" ht="39.75" customHeight="1" x14ac:dyDescent="0.15">
      <c r="B16" s="229"/>
      <c r="C16" s="229"/>
      <c r="D16" s="230"/>
      <c r="E16" s="275"/>
      <c r="F16" s="276"/>
      <c r="G16" s="276"/>
      <c r="H16" s="102"/>
      <c r="I16" s="222"/>
      <c r="J16" s="223"/>
      <c r="K16" s="223"/>
      <c r="L16" s="224"/>
      <c r="M16" s="222"/>
      <c r="N16" s="223"/>
      <c r="O16" s="223"/>
      <c r="P16" s="224"/>
      <c r="Q16" s="225"/>
      <c r="R16" s="225"/>
      <c r="S16" s="225"/>
      <c r="T16" s="225"/>
      <c r="U16" s="225"/>
      <c r="V16" s="225">
        <f t="shared" si="0"/>
        <v>0</v>
      </c>
      <c r="W16" s="228"/>
    </row>
    <row r="17" spans="2:24" s="2" customFormat="1" ht="39.75" customHeight="1" x14ac:dyDescent="0.15">
      <c r="B17" s="229"/>
      <c r="C17" s="229"/>
      <c r="D17" s="230"/>
      <c r="E17" s="275"/>
      <c r="F17" s="276"/>
      <c r="G17" s="276"/>
      <c r="H17" s="102"/>
      <c r="I17" s="222"/>
      <c r="J17" s="223"/>
      <c r="K17" s="223"/>
      <c r="L17" s="224"/>
      <c r="M17" s="222"/>
      <c r="N17" s="223"/>
      <c r="O17" s="223"/>
      <c r="P17" s="224"/>
      <c r="Q17" s="225"/>
      <c r="R17" s="225"/>
      <c r="S17" s="225"/>
      <c r="T17" s="225"/>
      <c r="U17" s="225"/>
      <c r="V17" s="225">
        <f t="shared" si="0"/>
        <v>0</v>
      </c>
      <c r="W17" s="228"/>
    </row>
    <row r="18" spans="2:24" s="2" customFormat="1" ht="39.75" customHeight="1" x14ac:dyDescent="0.15">
      <c r="B18" s="229"/>
      <c r="C18" s="229"/>
      <c r="D18" s="230"/>
      <c r="E18" s="275"/>
      <c r="F18" s="276"/>
      <c r="G18" s="276"/>
      <c r="H18" s="102"/>
      <c r="I18" s="276"/>
      <c r="J18" s="276"/>
      <c r="K18" s="276"/>
      <c r="L18" s="276"/>
      <c r="M18" s="222"/>
      <c r="N18" s="223"/>
      <c r="O18" s="223"/>
      <c r="P18" s="224"/>
      <c r="Q18" s="225"/>
      <c r="R18" s="225"/>
      <c r="S18" s="225"/>
      <c r="T18" s="225"/>
      <c r="U18" s="225"/>
      <c r="V18" s="225">
        <f t="shared" si="0"/>
        <v>0</v>
      </c>
      <c r="W18" s="228"/>
    </row>
    <row r="19" spans="2:24" s="2" customFormat="1" ht="39.75" customHeight="1" x14ac:dyDescent="0.15">
      <c r="B19" s="229"/>
      <c r="C19" s="229"/>
      <c r="D19" s="229"/>
      <c r="E19" s="275"/>
      <c r="F19" s="276"/>
      <c r="G19" s="276"/>
      <c r="H19" s="95"/>
      <c r="I19" s="222"/>
      <c r="J19" s="223"/>
      <c r="K19" s="223"/>
      <c r="L19" s="224"/>
      <c r="M19" s="222"/>
      <c r="N19" s="223"/>
      <c r="O19" s="223"/>
      <c r="P19" s="224"/>
      <c r="Q19" s="225"/>
      <c r="R19" s="225"/>
      <c r="S19" s="225"/>
      <c r="T19" s="225"/>
      <c r="U19" s="225"/>
      <c r="V19" s="225">
        <f t="shared" si="0"/>
        <v>0</v>
      </c>
      <c r="W19" s="228"/>
    </row>
    <row r="20" spans="2:24" s="2" customFormat="1" ht="39.75" customHeight="1" x14ac:dyDescent="0.15">
      <c r="B20" s="229"/>
      <c r="C20" s="229"/>
      <c r="D20" s="229"/>
      <c r="E20" s="96"/>
      <c r="F20" s="236" t="s">
        <v>37</v>
      </c>
      <c r="G20" s="236"/>
      <c r="H20" s="236"/>
      <c r="I20" s="236"/>
      <c r="J20" s="236"/>
      <c r="K20" s="236"/>
      <c r="L20" s="236"/>
      <c r="M20" s="222"/>
      <c r="N20" s="223"/>
      <c r="O20" s="223"/>
      <c r="P20" s="224"/>
      <c r="Q20" s="225"/>
      <c r="R20" s="225"/>
      <c r="S20" s="225"/>
      <c r="T20" s="225"/>
      <c r="U20" s="225"/>
      <c r="V20" s="225">
        <f t="shared" si="0"/>
        <v>0</v>
      </c>
      <c r="W20" s="228"/>
    </row>
    <row r="21" spans="2:24" s="2" customFormat="1" ht="39.75" customHeight="1" x14ac:dyDescent="0.15">
      <c r="B21" s="229"/>
      <c r="C21" s="229"/>
      <c r="D21" s="229"/>
      <c r="E21" s="96"/>
      <c r="F21" s="236"/>
      <c r="G21" s="236"/>
      <c r="H21" s="236"/>
      <c r="I21" s="236"/>
      <c r="J21" s="236"/>
      <c r="K21" s="236"/>
      <c r="L21" s="236"/>
      <c r="M21" s="222"/>
      <c r="N21" s="223"/>
      <c r="O21" s="223"/>
      <c r="P21" s="224"/>
      <c r="Q21" s="225"/>
      <c r="R21" s="225"/>
      <c r="S21" s="225"/>
      <c r="T21" s="225"/>
      <c r="U21" s="225"/>
      <c r="V21" s="225">
        <f t="shared" si="0"/>
        <v>0</v>
      </c>
      <c r="W21" s="228"/>
    </row>
    <row r="22" spans="2:24" s="2" customFormat="1" ht="39.75" customHeight="1" thickBot="1" x14ac:dyDescent="0.2">
      <c r="B22" s="258"/>
      <c r="C22" s="259"/>
      <c r="D22" s="260"/>
      <c r="E22" s="271" t="s">
        <v>40</v>
      </c>
      <c r="F22" s="272"/>
      <c r="G22" s="272"/>
      <c r="H22" s="272"/>
      <c r="I22" s="272"/>
      <c r="J22" s="272"/>
      <c r="K22" s="272"/>
      <c r="L22" s="272"/>
      <c r="M22" s="247"/>
      <c r="N22" s="247"/>
      <c r="O22" s="247"/>
      <c r="P22" s="247"/>
      <c r="Q22" s="247"/>
      <c r="R22" s="247"/>
      <c r="S22" s="247"/>
      <c r="T22" s="247"/>
      <c r="U22" s="248"/>
      <c r="V22" s="273">
        <f>SUM(V10:W21)</f>
        <v>0</v>
      </c>
      <c r="W22" s="274"/>
    </row>
    <row r="23" spans="2:24" s="2" customFormat="1" ht="39.75" customHeight="1" thickTop="1" thickBot="1" x14ac:dyDescent="0.2">
      <c r="B23" s="243"/>
      <c r="C23" s="151"/>
      <c r="D23" s="152"/>
      <c r="E23" s="249" t="s">
        <v>94</v>
      </c>
      <c r="F23" s="250"/>
      <c r="G23" s="250"/>
      <c r="H23" s="250"/>
      <c r="I23" s="250"/>
      <c r="J23" s="250"/>
      <c r="K23" s="250"/>
      <c r="L23" s="251"/>
      <c r="M23" s="255" t="s">
        <v>38</v>
      </c>
      <c r="N23" s="256"/>
      <c r="O23" s="256"/>
      <c r="P23" s="257"/>
      <c r="Q23" s="239" t="s">
        <v>25</v>
      </c>
      <c r="R23" s="239"/>
      <c r="S23" s="239"/>
      <c r="T23" s="239" t="s">
        <v>26</v>
      </c>
      <c r="U23" s="239"/>
      <c r="V23" s="239" t="s">
        <v>27</v>
      </c>
      <c r="W23" s="240"/>
    </row>
    <row r="24" spans="2:24" s="2" customFormat="1" ht="39.75" customHeight="1" thickTop="1" x14ac:dyDescent="0.15">
      <c r="B24" s="258"/>
      <c r="C24" s="259"/>
      <c r="D24" s="260"/>
      <c r="E24" s="278"/>
      <c r="F24" s="223"/>
      <c r="G24" s="223"/>
      <c r="H24" s="223"/>
      <c r="I24" s="223"/>
      <c r="J24" s="223"/>
      <c r="K24" s="223"/>
      <c r="L24" s="224"/>
      <c r="M24" s="222"/>
      <c r="N24" s="223"/>
      <c r="O24" s="223"/>
      <c r="P24" s="224"/>
      <c r="Q24" s="225"/>
      <c r="R24" s="225"/>
      <c r="S24" s="225"/>
      <c r="T24" s="225"/>
      <c r="U24" s="225"/>
      <c r="V24" s="225">
        <f>Q24*T24</f>
        <v>0</v>
      </c>
      <c r="W24" s="228"/>
    </row>
    <row r="25" spans="2:24" s="2" customFormat="1" ht="39.75" customHeight="1" thickBot="1" x14ac:dyDescent="0.2">
      <c r="B25" s="258"/>
      <c r="C25" s="259"/>
      <c r="D25" s="260"/>
      <c r="E25" s="246" t="s">
        <v>41</v>
      </c>
      <c r="F25" s="247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  <c r="R25" s="247"/>
      <c r="S25" s="247"/>
      <c r="T25" s="247"/>
      <c r="U25" s="248"/>
      <c r="V25" s="273">
        <f>SUM(V24)</f>
        <v>0</v>
      </c>
      <c r="W25" s="274"/>
    </row>
    <row r="26" spans="2:24" s="2" customFormat="1" ht="13.5" customHeight="1" thickTop="1" x14ac:dyDescent="0.15">
      <c r="B26" s="40"/>
      <c r="C26" s="40"/>
      <c r="D26" s="40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40"/>
      <c r="W26" s="235" t="s">
        <v>80</v>
      </c>
    </row>
    <row r="27" spans="2:24" s="2" customFormat="1" ht="13.5" customHeight="1" x14ac:dyDescent="0.15">
      <c r="B27" s="40"/>
      <c r="C27" s="40"/>
      <c r="D27" s="40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40"/>
      <c r="W27" s="235"/>
    </row>
    <row r="28" spans="2:24" s="2" customFormat="1" ht="27" customHeight="1" thickBot="1" x14ac:dyDescent="0.2">
      <c r="B28" s="106" t="s">
        <v>105</v>
      </c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</row>
    <row r="29" spans="2:24" s="2" customFormat="1" ht="39.75" customHeight="1" thickTop="1" thickBot="1" x14ac:dyDescent="0.2">
      <c r="B29" s="243"/>
      <c r="C29" s="151"/>
      <c r="D29" s="152"/>
      <c r="E29" s="252" t="s">
        <v>95</v>
      </c>
      <c r="F29" s="253"/>
      <c r="G29" s="253"/>
      <c r="H29" s="253"/>
      <c r="I29" s="253"/>
      <c r="J29" s="253"/>
      <c r="K29" s="253"/>
      <c r="L29" s="254"/>
      <c r="M29" s="231" t="s">
        <v>24</v>
      </c>
      <c r="N29" s="233"/>
      <c r="O29" s="233"/>
      <c r="P29" s="234"/>
      <c r="Q29" s="241" t="s">
        <v>25</v>
      </c>
      <c r="R29" s="241"/>
      <c r="S29" s="241"/>
      <c r="T29" s="241" t="s">
        <v>26</v>
      </c>
      <c r="U29" s="241"/>
      <c r="V29" s="241" t="s">
        <v>27</v>
      </c>
      <c r="W29" s="242"/>
    </row>
    <row r="30" spans="2:24" s="2" customFormat="1" ht="39.75" customHeight="1" thickTop="1" x14ac:dyDescent="0.15">
      <c r="B30" s="258"/>
      <c r="C30" s="259"/>
      <c r="D30" s="260"/>
      <c r="E30" s="263" t="s">
        <v>20</v>
      </c>
      <c r="F30" s="264"/>
      <c r="G30" s="265"/>
      <c r="H30" s="110" t="s">
        <v>28</v>
      </c>
      <c r="I30" s="222"/>
      <c r="J30" s="223"/>
      <c r="K30" s="223"/>
      <c r="L30" s="224"/>
      <c r="M30" s="222"/>
      <c r="N30" s="223"/>
      <c r="O30" s="223"/>
      <c r="P30" s="224"/>
      <c r="Q30" s="225"/>
      <c r="R30" s="225"/>
      <c r="S30" s="225"/>
      <c r="T30" s="225"/>
      <c r="U30" s="225"/>
      <c r="V30" s="225">
        <f>Q30*T30</f>
        <v>0</v>
      </c>
      <c r="W30" s="228"/>
      <c r="X30" s="107"/>
    </row>
    <row r="31" spans="2:24" s="2" customFormat="1" ht="39.75" customHeight="1" x14ac:dyDescent="0.15">
      <c r="B31" s="258"/>
      <c r="C31" s="259"/>
      <c r="D31" s="260"/>
      <c r="E31" s="277"/>
      <c r="F31" s="256"/>
      <c r="G31" s="257"/>
      <c r="H31" s="110" t="s">
        <v>28</v>
      </c>
      <c r="I31" s="222"/>
      <c r="J31" s="223"/>
      <c r="K31" s="223"/>
      <c r="L31" s="224"/>
      <c r="M31" s="222"/>
      <c r="N31" s="223"/>
      <c r="O31" s="223"/>
      <c r="P31" s="224"/>
      <c r="Q31" s="225"/>
      <c r="R31" s="225"/>
      <c r="S31" s="225"/>
      <c r="T31" s="225"/>
      <c r="U31" s="225"/>
      <c r="V31" s="225">
        <f>Q31*T31</f>
        <v>0</v>
      </c>
      <c r="W31" s="228"/>
    </row>
    <row r="32" spans="2:24" s="2" customFormat="1" ht="39.75" customHeight="1" thickBot="1" x14ac:dyDescent="0.2">
      <c r="B32" s="258"/>
      <c r="C32" s="259"/>
      <c r="D32" s="260"/>
      <c r="E32" s="246" t="s">
        <v>42</v>
      </c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8"/>
      <c r="V32" s="273">
        <f>SUM(V30:W31)</f>
        <v>0</v>
      </c>
      <c r="W32" s="274"/>
    </row>
    <row r="33" spans="1:24" s="2" customFormat="1" ht="39.75" customHeight="1" thickTop="1" thickBot="1" x14ac:dyDescent="0.2">
      <c r="A33"/>
      <c r="B33" s="243"/>
      <c r="C33" s="151"/>
      <c r="D33" s="152"/>
      <c r="E33" s="252" t="s">
        <v>96</v>
      </c>
      <c r="F33" s="253"/>
      <c r="G33" s="253"/>
      <c r="H33" s="253"/>
      <c r="I33" s="253"/>
      <c r="J33" s="253"/>
      <c r="K33" s="253"/>
      <c r="L33" s="254"/>
      <c r="M33" s="231" t="s">
        <v>24</v>
      </c>
      <c r="N33" s="233"/>
      <c r="O33" s="233"/>
      <c r="P33" s="234"/>
      <c r="Q33" s="241" t="s">
        <v>25</v>
      </c>
      <c r="R33" s="241"/>
      <c r="S33" s="241"/>
      <c r="T33" s="241" t="s">
        <v>26</v>
      </c>
      <c r="U33" s="241"/>
      <c r="V33" s="241" t="s">
        <v>27</v>
      </c>
      <c r="W33" s="242"/>
      <c r="X33"/>
    </row>
    <row r="34" spans="1:24" s="2" customFormat="1" ht="39.75" customHeight="1" thickTop="1" x14ac:dyDescent="0.15">
      <c r="A34"/>
      <c r="B34" s="258"/>
      <c r="C34" s="259"/>
      <c r="D34" s="260"/>
      <c r="E34" s="263" t="s">
        <v>36</v>
      </c>
      <c r="F34" s="264"/>
      <c r="G34" s="265"/>
      <c r="H34" s="109"/>
      <c r="I34" s="279" t="s">
        <v>101</v>
      </c>
      <c r="J34" s="280"/>
      <c r="K34" s="280"/>
      <c r="L34" s="281"/>
      <c r="M34" s="222"/>
      <c r="N34" s="223"/>
      <c r="O34" s="223"/>
      <c r="P34" s="224"/>
      <c r="Q34" s="225"/>
      <c r="R34" s="225"/>
      <c r="S34" s="225"/>
      <c r="T34" s="225"/>
      <c r="U34" s="225"/>
      <c r="V34" s="225">
        <f t="shared" ref="V34:V40" si="1">Q34*T34</f>
        <v>0</v>
      </c>
      <c r="W34" s="228"/>
      <c r="X34"/>
    </row>
    <row r="35" spans="1:24" s="2" customFormat="1" ht="39.75" customHeight="1" x14ac:dyDescent="0.15">
      <c r="A35"/>
      <c r="B35" s="229"/>
      <c r="C35" s="229"/>
      <c r="D35" s="229"/>
      <c r="E35" s="266"/>
      <c r="F35" s="267"/>
      <c r="G35" s="268"/>
      <c r="H35" s="109"/>
      <c r="I35" s="279" t="s">
        <v>102</v>
      </c>
      <c r="J35" s="280"/>
      <c r="K35" s="280"/>
      <c r="L35" s="281"/>
      <c r="M35" s="222"/>
      <c r="N35" s="223"/>
      <c r="O35" s="223"/>
      <c r="P35" s="224"/>
      <c r="Q35" s="225"/>
      <c r="R35" s="225"/>
      <c r="S35" s="225"/>
      <c r="T35" s="225"/>
      <c r="U35" s="225"/>
      <c r="V35" s="225">
        <f t="shared" si="1"/>
        <v>0</v>
      </c>
      <c r="W35" s="228"/>
      <c r="X35"/>
    </row>
    <row r="36" spans="1:24" s="2" customFormat="1" ht="39.75" customHeight="1" x14ac:dyDescent="0.15">
      <c r="B36" s="229"/>
      <c r="C36" s="229"/>
      <c r="D36" s="229"/>
      <c r="E36" s="266"/>
      <c r="F36" s="267"/>
      <c r="G36" s="268"/>
      <c r="H36" s="109"/>
      <c r="I36" s="222" t="s">
        <v>78</v>
      </c>
      <c r="J36" s="223"/>
      <c r="K36" s="223"/>
      <c r="L36" s="224"/>
      <c r="M36" s="222"/>
      <c r="N36" s="223"/>
      <c r="O36" s="223"/>
      <c r="P36" s="224"/>
      <c r="Q36" s="225"/>
      <c r="R36" s="225"/>
      <c r="S36" s="225"/>
      <c r="T36" s="225"/>
      <c r="U36" s="225"/>
      <c r="V36" s="225">
        <f t="shared" si="1"/>
        <v>0</v>
      </c>
      <c r="W36" s="228"/>
    </row>
    <row r="37" spans="1:24" s="2" customFormat="1" ht="39.75" customHeight="1" x14ac:dyDescent="0.15">
      <c r="B37" s="229"/>
      <c r="C37" s="229"/>
      <c r="D37" s="229"/>
      <c r="E37" s="266"/>
      <c r="F37" s="267"/>
      <c r="G37" s="268"/>
      <c r="H37" s="109"/>
      <c r="I37" s="222" t="s">
        <v>112</v>
      </c>
      <c r="J37" s="223"/>
      <c r="K37" s="223"/>
      <c r="L37" s="224"/>
      <c r="M37" s="222"/>
      <c r="N37" s="223"/>
      <c r="O37" s="223"/>
      <c r="P37" s="224"/>
      <c r="Q37" s="225"/>
      <c r="R37" s="225"/>
      <c r="S37" s="225"/>
      <c r="T37" s="225"/>
      <c r="U37" s="225"/>
      <c r="V37" s="225">
        <f t="shared" si="1"/>
        <v>0</v>
      </c>
      <c r="W37" s="228"/>
    </row>
    <row r="38" spans="1:24" s="2" customFormat="1" ht="39.75" customHeight="1" x14ac:dyDescent="0.15">
      <c r="B38" s="40"/>
      <c r="C38" s="40"/>
      <c r="D38" s="40"/>
      <c r="E38" s="266"/>
      <c r="F38" s="267"/>
      <c r="G38" s="268"/>
      <c r="H38" s="109"/>
      <c r="I38" s="222" t="s">
        <v>110</v>
      </c>
      <c r="J38" s="223"/>
      <c r="K38" s="223"/>
      <c r="L38" s="224"/>
      <c r="M38" s="222"/>
      <c r="N38" s="223"/>
      <c r="O38" s="223"/>
      <c r="P38" s="224"/>
      <c r="Q38" s="225"/>
      <c r="R38" s="225"/>
      <c r="S38" s="225"/>
      <c r="T38" s="225"/>
      <c r="U38" s="225"/>
      <c r="V38" s="225">
        <f t="shared" si="1"/>
        <v>0</v>
      </c>
      <c r="W38" s="228"/>
    </row>
    <row r="39" spans="1:24" s="2" customFormat="1" ht="39.75" customHeight="1" x14ac:dyDescent="0.15">
      <c r="B39" s="40"/>
      <c r="C39" s="40"/>
      <c r="D39" s="40"/>
      <c r="E39" s="266"/>
      <c r="F39" s="267"/>
      <c r="G39" s="268"/>
      <c r="H39" s="109"/>
      <c r="I39" s="222" t="s">
        <v>111</v>
      </c>
      <c r="J39" s="223"/>
      <c r="K39" s="223"/>
      <c r="L39" s="224"/>
      <c r="M39" s="222"/>
      <c r="N39" s="223"/>
      <c r="O39" s="223"/>
      <c r="P39" s="224"/>
      <c r="Q39" s="225"/>
      <c r="R39" s="225"/>
      <c r="S39" s="225"/>
      <c r="T39" s="225"/>
      <c r="U39" s="225"/>
      <c r="V39" s="225">
        <f t="shared" si="1"/>
        <v>0</v>
      </c>
      <c r="W39" s="228"/>
    </row>
    <row r="40" spans="1:24" s="2" customFormat="1" ht="39.75" customHeight="1" x14ac:dyDescent="0.15">
      <c r="B40" s="40"/>
      <c r="C40" s="40"/>
      <c r="D40" s="40"/>
      <c r="E40" s="266"/>
      <c r="F40" s="267"/>
      <c r="G40" s="268"/>
      <c r="H40" s="109"/>
      <c r="I40" s="222" t="s">
        <v>113</v>
      </c>
      <c r="J40" s="223"/>
      <c r="K40" s="223"/>
      <c r="L40" s="224"/>
      <c r="M40" s="222"/>
      <c r="N40" s="223"/>
      <c r="O40" s="223"/>
      <c r="P40" s="224"/>
      <c r="Q40" s="225"/>
      <c r="R40" s="225"/>
      <c r="S40" s="225"/>
      <c r="T40" s="225"/>
      <c r="U40" s="225"/>
      <c r="V40" s="225">
        <f t="shared" si="1"/>
        <v>0</v>
      </c>
      <c r="W40" s="228"/>
    </row>
    <row r="41" spans="1:24" s="2" customFormat="1" ht="39.75" customHeight="1" x14ac:dyDescent="0.15">
      <c r="B41" s="40"/>
      <c r="C41" s="40"/>
      <c r="D41" s="40"/>
      <c r="E41" s="266"/>
      <c r="F41" s="267"/>
      <c r="G41" s="268"/>
      <c r="H41" s="109"/>
      <c r="I41" s="222" t="s">
        <v>114</v>
      </c>
      <c r="J41" s="223"/>
      <c r="K41" s="223"/>
      <c r="L41" s="224"/>
      <c r="M41" s="222"/>
      <c r="N41" s="223"/>
      <c r="O41" s="223"/>
      <c r="P41" s="224"/>
      <c r="Q41" s="225"/>
      <c r="R41" s="225"/>
      <c r="S41" s="225"/>
      <c r="T41" s="225"/>
      <c r="U41" s="225"/>
      <c r="V41" s="225">
        <f t="shared" ref="V41" si="2">Q41*T41</f>
        <v>0</v>
      </c>
      <c r="W41" s="228"/>
    </row>
    <row r="42" spans="1:24" s="2" customFormat="1" ht="39.75" customHeight="1" x14ac:dyDescent="0.15">
      <c r="B42" s="229"/>
      <c r="C42" s="229"/>
      <c r="D42" s="229"/>
      <c r="E42" s="266"/>
      <c r="F42" s="267"/>
      <c r="G42" s="268"/>
      <c r="H42" s="109"/>
      <c r="I42" s="222" t="s">
        <v>142</v>
      </c>
      <c r="J42" s="223"/>
      <c r="K42" s="223"/>
      <c r="L42" s="224"/>
      <c r="M42" s="222"/>
      <c r="N42" s="223"/>
      <c r="O42" s="223"/>
      <c r="P42" s="224"/>
      <c r="Q42" s="225"/>
      <c r="R42" s="225"/>
      <c r="S42" s="225"/>
      <c r="T42" s="225"/>
      <c r="U42" s="225"/>
      <c r="V42" s="225">
        <f>Q42*T42</f>
        <v>0</v>
      </c>
      <c r="W42" s="228"/>
    </row>
    <row r="43" spans="1:24" s="2" customFormat="1" ht="39.75" customHeight="1" x14ac:dyDescent="0.15">
      <c r="B43" s="229"/>
      <c r="C43" s="229"/>
      <c r="D43" s="230"/>
      <c r="E43" s="277"/>
      <c r="F43" s="256"/>
      <c r="G43" s="257"/>
      <c r="H43" s="109"/>
      <c r="I43" s="222"/>
      <c r="J43" s="223"/>
      <c r="K43" s="223"/>
      <c r="L43" s="224"/>
      <c r="M43" s="222"/>
      <c r="N43" s="223"/>
      <c r="O43" s="223"/>
      <c r="P43" s="224"/>
      <c r="Q43" s="225"/>
      <c r="R43" s="225"/>
      <c r="S43" s="225"/>
      <c r="T43" s="225"/>
      <c r="U43" s="225"/>
      <c r="V43" s="225">
        <f>Q43*T43</f>
        <v>0</v>
      </c>
      <c r="W43" s="228"/>
    </row>
    <row r="44" spans="1:24" s="2" customFormat="1" ht="39.75" customHeight="1" thickBot="1" x14ac:dyDescent="0.2">
      <c r="B44" s="258"/>
      <c r="C44" s="259"/>
      <c r="D44" s="260"/>
      <c r="E44" s="271" t="s">
        <v>43</v>
      </c>
      <c r="F44" s="272"/>
      <c r="G44" s="272"/>
      <c r="H44" s="272"/>
      <c r="I44" s="272"/>
      <c r="J44" s="272"/>
      <c r="K44" s="272"/>
      <c r="L44" s="272"/>
      <c r="M44" s="247"/>
      <c r="N44" s="247"/>
      <c r="O44" s="247"/>
      <c r="P44" s="247"/>
      <c r="Q44" s="247"/>
      <c r="R44" s="247"/>
      <c r="S44" s="247"/>
      <c r="T44" s="247"/>
      <c r="U44" s="248"/>
      <c r="V44" s="273">
        <f>SUM(V34:W43)</f>
        <v>0</v>
      </c>
      <c r="W44" s="274"/>
    </row>
    <row r="45" spans="1:24" s="2" customFormat="1" ht="39.75" customHeight="1" thickTop="1" thickBot="1" x14ac:dyDescent="0.2">
      <c r="B45" s="243"/>
      <c r="C45" s="151"/>
      <c r="D45" s="152"/>
      <c r="E45" s="252" t="s">
        <v>97</v>
      </c>
      <c r="F45" s="253"/>
      <c r="G45" s="253"/>
      <c r="H45" s="253"/>
      <c r="I45" s="253"/>
      <c r="J45" s="253"/>
      <c r="K45" s="253"/>
      <c r="L45" s="254"/>
      <c r="M45" s="231" t="s">
        <v>24</v>
      </c>
      <c r="N45" s="233"/>
      <c r="O45" s="233"/>
      <c r="P45" s="234"/>
      <c r="Q45" s="231" t="s">
        <v>25</v>
      </c>
      <c r="R45" s="233"/>
      <c r="S45" s="234"/>
      <c r="T45" s="231" t="s">
        <v>26</v>
      </c>
      <c r="U45" s="234"/>
      <c r="V45" s="231" t="s">
        <v>27</v>
      </c>
      <c r="W45" s="232"/>
    </row>
    <row r="46" spans="1:24" s="2" customFormat="1" ht="39.75" customHeight="1" thickTop="1" x14ac:dyDescent="0.15">
      <c r="B46" s="261"/>
      <c r="C46" s="261"/>
      <c r="D46" s="262"/>
      <c r="E46" s="96"/>
      <c r="F46" s="237" t="s">
        <v>55</v>
      </c>
      <c r="G46" s="237"/>
      <c r="H46" s="237"/>
      <c r="I46" s="237"/>
      <c r="J46" s="237"/>
      <c r="K46" s="237"/>
      <c r="L46" s="238"/>
      <c r="M46" s="222"/>
      <c r="N46" s="223"/>
      <c r="O46" s="223"/>
      <c r="P46" s="224"/>
      <c r="Q46" s="225"/>
      <c r="R46" s="225"/>
      <c r="S46" s="225"/>
      <c r="T46" s="225"/>
      <c r="U46" s="225"/>
      <c r="V46" s="226">
        <f>Q46*T46</f>
        <v>0</v>
      </c>
      <c r="W46" s="227"/>
    </row>
    <row r="47" spans="1:24" s="2" customFormat="1" ht="39.75" customHeight="1" x14ac:dyDescent="0.15">
      <c r="B47" s="229"/>
      <c r="C47" s="229"/>
      <c r="D47" s="230"/>
      <c r="E47" s="96"/>
      <c r="F47" s="237" t="s">
        <v>56</v>
      </c>
      <c r="G47" s="237"/>
      <c r="H47" s="237"/>
      <c r="I47" s="237"/>
      <c r="J47" s="237"/>
      <c r="K47" s="237"/>
      <c r="L47" s="238"/>
      <c r="M47" s="222"/>
      <c r="N47" s="223"/>
      <c r="O47" s="223"/>
      <c r="P47" s="224"/>
      <c r="Q47" s="225"/>
      <c r="R47" s="225"/>
      <c r="S47" s="225"/>
      <c r="T47" s="225"/>
      <c r="U47" s="225"/>
      <c r="V47" s="226">
        <f>Q47*T47</f>
        <v>0</v>
      </c>
      <c r="W47" s="227"/>
    </row>
    <row r="48" spans="1:24" s="2" customFormat="1" ht="39.75" customHeight="1" x14ac:dyDescent="0.15">
      <c r="B48" s="229"/>
      <c r="C48" s="229"/>
      <c r="D48" s="230"/>
      <c r="E48" s="284" t="s">
        <v>44</v>
      </c>
      <c r="F48" s="285"/>
      <c r="G48" s="285"/>
      <c r="H48" s="285"/>
      <c r="I48" s="285"/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6"/>
      <c r="V48" s="282">
        <f>SUM(V46:W47)</f>
        <v>0</v>
      </c>
      <c r="W48" s="283"/>
    </row>
    <row r="49" spans="2:23" ht="13.5" customHeight="1" x14ac:dyDescent="0.15">
      <c r="W49" s="235" t="s">
        <v>81</v>
      </c>
    </row>
    <row r="50" spans="2:23" ht="13.5" customHeight="1" x14ac:dyDescent="0.15">
      <c r="W50" s="235"/>
    </row>
    <row r="51" spans="2:23" s="2" customFormat="1" ht="27" customHeight="1" thickBot="1" x14ac:dyDescent="0.2">
      <c r="B51" s="106" t="s">
        <v>106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</row>
    <row r="52" spans="2:23" s="2" customFormat="1" ht="38.1" customHeight="1" thickTop="1" thickBot="1" x14ac:dyDescent="0.2">
      <c r="B52" s="243"/>
      <c r="C52" s="151"/>
      <c r="D52" s="152"/>
      <c r="E52" s="252" t="s">
        <v>98</v>
      </c>
      <c r="F52" s="253"/>
      <c r="G52" s="253"/>
      <c r="H52" s="253"/>
      <c r="I52" s="253"/>
      <c r="J52" s="253"/>
      <c r="K52" s="253"/>
      <c r="L52" s="254"/>
      <c r="M52" s="231" t="s">
        <v>24</v>
      </c>
      <c r="N52" s="233"/>
      <c r="O52" s="233"/>
      <c r="P52" s="234"/>
      <c r="Q52" s="231" t="s">
        <v>25</v>
      </c>
      <c r="R52" s="233"/>
      <c r="S52" s="234"/>
      <c r="T52" s="231" t="s">
        <v>26</v>
      </c>
      <c r="U52" s="234"/>
      <c r="V52" s="231" t="s">
        <v>27</v>
      </c>
      <c r="W52" s="232"/>
    </row>
    <row r="53" spans="2:23" s="2" customFormat="1" ht="36.950000000000003" customHeight="1" thickTop="1" x14ac:dyDescent="0.15">
      <c r="E53" s="263" t="s">
        <v>84</v>
      </c>
      <c r="F53" s="264"/>
      <c r="G53" s="265"/>
      <c r="H53" s="109"/>
      <c r="I53" s="222" t="s">
        <v>29</v>
      </c>
      <c r="J53" s="223"/>
      <c r="K53" s="223"/>
      <c r="L53" s="224"/>
      <c r="M53" s="222"/>
      <c r="N53" s="223"/>
      <c r="O53" s="223"/>
      <c r="P53" s="224"/>
      <c r="Q53" s="225"/>
      <c r="R53" s="225"/>
      <c r="S53" s="225"/>
      <c r="T53" s="225"/>
      <c r="U53" s="225"/>
      <c r="V53" s="226">
        <f>Q53*T53</f>
        <v>0</v>
      </c>
      <c r="W53" s="227"/>
    </row>
    <row r="54" spans="2:23" s="2" customFormat="1" ht="36.950000000000003" customHeight="1" x14ac:dyDescent="0.15">
      <c r="E54" s="266"/>
      <c r="F54" s="267"/>
      <c r="G54" s="268"/>
      <c r="H54" s="109"/>
      <c r="I54" s="222" t="s">
        <v>30</v>
      </c>
      <c r="J54" s="223"/>
      <c r="K54" s="223"/>
      <c r="L54" s="224"/>
      <c r="M54" s="222"/>
      <c r="N54" s="223"/>
      <c r="O54" s="223"/>
      <c r="P54" s="224"/>
      <c r="Q54" s="225"/>
      <c r="R54" s="225"/>
      <c r="S54" s="225"/>
      <c r="T54" s="225"/>
      <c r="U54" s="225"/>
      <c r="V54" s="226">
        <f>Q54*T54</f>
        <v>0</v>
      </c>
      <c r="W54" s="227"/>
    </row>
    <row r="55" spans="2:23" s="2" customFormat="1" ht="36.950000000000003" customHeight="1" x14ac:dyDescent="0.15">
      <c r="E55" s="266"/>
      <c r="F55" s="267"/>
      <c r="G55" s="268"/>
      <c r="H55" s="109"/>
      <c r="I55" s="222" t="s">
        <v>65</v>
      </c>
      <c r="J55" s="223"/>
      <c r="K55" s="223"/>
      <c r="L55" s="224"/>
      <c r="M55" s="222"/>
      <c r="N55" s="223"/>
      <c r="O55" s="223"/>
      <c r="P55" s="224"/>
      <c r="Q55" s="225"/>
      <c r="R55" s="225"/>
      <c r="S55" s="225"/>
      <c r="T55" s="225"/>
      <c r="U55" s="225"/>
      <c r="V55" s="226">
        <f>Q55*T55</f>
        <v>0</v>
      </c>
      <c r="W55" s="227"/>
    </row>
    <row r="56" spans="2:23" s="2" customFormat="1" ht="36.950000000000003" customHeight="1" x14ac:dyDescent="0.15">
      <c r="E56" s="266"/>
      <c r="F56" s="267"/>
      <c r="G56" s="268"/>
      <c r="H56" s="109"/>
      <c r="I56" s="222" t="s">
        <v>66</v>
      </c>
      <c r="J56" s="223"/>
      <c r="K56" s="223"/>
      <c r="L56" s="224"/>
      <c r="M56" s="222"/>
      <c r="N56" s="223"/>
      <c r="O56" s="223"/>
      <c r="P56" s="224"/>
      <c r="Q56" s="225"/>
      <c r="R56" s="225"/>
      <c r="S56" s="225"/>
      <c r="T56" s="225"/>
      <c r="U56" s="225"/>
      <c r="V56" s="226">
        <f t="shared" ref="V56:V66" si="3">Q56*T56</f>
        <v>0</v>
      </c>
      <c r="W56" s="227"/>
    </row>
    <row r="57" spans="2:23" s="2" customFormat="1" ht="36.950000000000003" customHeight="1" x14ac:dyDescent="0.15">
      <c r="E57" s="266"/>
      <c r="F57" s="267"/>
      <c r="G57" s="268"/>
      <c r="H57" s="109"/>
      <c r="I57" s="222" t="s">
        <v>67</v>
      </c>
      <c r="J57" s="223"/>
      <c r="K57" s="223"/>
      <c r="L57" s="224"/>
      <c r="M57" s="222"/>
      <c r="N57" s="223"/>
      <c r="O57" s="223"/>
      <c r="P57" s="224"/>
      <c r="Q57" s="225"/>
      <c r="R57" s="225"/>
      <c r="S57" s="225"/>
      <c r="T57" s="225"/>
      <c r="U57" s="225"/>
      <c r="V57" s="226">
        <f t="shared" si="3"/>
        <v>0</v>
      </c>
      <c r="W57" s="227"/>
    </row>
    <row r="58" spans="2:23" s="2" customFormat="1" ht="36.950000000000003" customHeight="1" x14ac:dyDescent="0.15">
      <c r="E58" s="266"/>
      <c r="F58" s="267"/>
      <c r="G58" s="268"/>
      <c r="H58" s="109"/>
      <c r="I58" s="222" t="s">
        <v>68</v>
      </c>
      <c r="J58" s="223"/>
      <c r="K58" s="223"/>
      <c r="L58" s="224"/>
      <c r="M58" s="222"/>
      <c r="N58" s="223"/>
      <c r="O58" s="223"/>
      <c r="P58" s="224"/>
      <c r="Q58" s="225"/>
      <c r="R58" s="225"/>
      <c r="S58" s="225"/>
      <c r="T58" s="225"/>
      <c r="U58" s="225"/>
      <c r="V58" s="226">
        <f t="shared" si="3"/>
        <v>0</v>
      </c>
      <c r="W58" s="227"/>
    </row>
    <row r="59" spans="2:23" s="2" customFormat="1" ht="36.950000000000003" customHeight="1" x14ac:dyDescent="0.15">
      <c r="E59" s="266"/>
      <c r="F59" s="267"/>
      <c r="G59" s="268"/>
      <c r="H59" s="109"/>
      <c r="I59" s="222" t="s">
        <v>69</v>
      </c>
      <c r="J59" s="223"/>
      <c r="K59" s="223"/>
      <c r="L59" s="224"/>
      <c r="M59" s="222"/>
      <c r="N59" s="223"/>
      <c r="O59" s="223"/>
      <c r="P59" s="224"/>
      <c r="Q59" s="225"/>
      <c r="R59" s="225"/>
      <c r="S59" s="225"/>
      <c r="T59" s="225"/>
      <c r="U59" s="225"/>
      <c r="V59" s="226">
        <f t="shared" si="3"/>
        <v>0</v>
      </c>
      <c r="W59" s="227"/>
    </row>
    <row r="60" spans="2:23" s="2" customFormat="1" ht="36.950000000000003" customHeight="1" x14ac:dyDescent="0.15">
      <c r="E60" s="266"/>
      <c r="F60" s="267"/>
      <c r="G60" s="268"/>
      <c r="H60" s="109"/>
      <c r="I60" s="222" t="s">
        <v>70</v>
      </c>
      <c r="J60" s="223"/>
      <c r="K60" s="223"/>
      <c r="L60" s="224"/>
      <c r="M60" s="222"/>
      <c r="N60" s="223"/>
      <c r="O60" s="223"/>
      <c r="P60" s="224"/>
      <c r="Q60" s="225"/>
      <c r="R60" s="225"/>
      <c r="S60" s="225"/>
      <c r="T60" s="225"/>
      <c r="U60" s="225"/>
      <c r="V60" s="226">
        <f t="shared" si="3"/>
        <v>0</v>
      </c>
      <c r="W60" s="227"/>
    </row>
    <row r="61" spans="2:23" s="2" customFormat="1" ht="36.950000000000003" customHeight="1" x14ac:dyDescent="0.15">
      <c r="E61" s="266"/>
      <c r="F61" s="267"/>
      <c r="G61" s="268"/>
      <c r="H61" s="109"/>
      <c r="I61" s="222" t="s">
        <v>71</v>
      </c>
      <c r="J61" s="223"/>
      <c r="K61" s="223"/>
      <c r="L61" s="224"/>
      <c r="M61" s="222"/>
      <c r="N61" s="223"/>
      <c r="O61" s="223"/>
      <c r="P61" s="224"/>
      <c r="Q61" s="225"/>
      <c r="R61" s="225"/>
      <c r="S61" s="225"/>
      <c r="T61" s="225"/>
      <c r="U61" s="225"/>
      <c r="V61" s="226">
        <f t="shared" si="3"/>
        <v>0</v>
      </c>
      <c r="W61" s="227"/>
    </row>
    <row r="62" spans="2:23" s="2" customFormat="1" ht="36.950000000000003" customHeight="1" x14ac:dyDescent="0.15">
      <c r="E62" s="266"/>
      <c r="F62" s="267"/>
      <c r="G62" s="268"/>
      <c r="H62" s="109"/>
      <c r="I62" s="222" t="s">
        <v>155</v>
      </c>
      <c r="J62" s="223"/>
      <c r="K62" s="223"/>
      <c r="L62" s="224"/>
      <c r="M62" s="222"/>
      <c r="N62" s="223"/>
      <c r="O62" s="223"/>
      <c r="P62" s="224"/>
      <c r="Q62" s="225"/>
      <c r="R62" s="225"/>
      <c r="S62" s="225"/>
      <c r="T62" s="225"/>
      <c r="U62" s="225"/>
      <c r="V62" s="226">
        <f t="shared" ref="V62:V65" si="4">Q62*T62</f>
        <v>0</v>
      </c>
      <c r="W62" s="227"/>
    </row>
    <row r="63" spans="2:23" s="2" customFormat="1" ht="36.950000000000003" customHeight="1" x14ac:dyDescent="0.15">
      <c r="E63" s="266"/>
      <c r="F63" s="267"/>
      <c r="G63" s="268"/>
      <c r="H63" s="109"/>
      <c r="I63" s="222" t="s">
        <v>156</v>
      </c>
      <c r="J63" s="223"/>
      <c r="K63" s="223"/>
      <c r="L63" s="224"/>
      <c r="M63" s="222"/>
      <c r="N63" s="223"/>
      <c r="O63" s="223"/>
      <c r="P63" s="224"/>
      <c r="Q63" s="225"/>
      <c r="R63" s="225"/>
      <c r="S63" s="225"/>
      <c r="T63" s="225"/>
      <c r="U63" s="225"/>
      <c r="V63" s="226">
        <f t="shared" si="4"/>
        <v>0</v>
      </c>
      <c r="W63" s="227"/>
    </row>
    <row r="64" spans="2:23" s="2" customFormat="1" ht="36.950000000000003" customHeight="1" x14ac:dyDescent="0.15">
      <c r="E64" s="266"/>
      <c r="F64" s="267"/>
      <c r="G64" s="268"/>
      <c r="H64" s="109"/>
      <c r="I64" s="222" t="s">
        <v>157</v>
      </c>
      <c r="J64" s="223"/>
      <c r="K64" s="223"/>
      <c r="L64" s="224"/>
      <c r="M64" s="222"/>
      <c r="N64" s="223"/>
      <c r="O64" s="223"/>
      <c r="P64" s="224"/>
      <c r="Q64" s="225"/>
      <c r="R64" s="225"/>
      <c r="S64" s="225"/>
      <c r="T64" s="225"/>
      <c r="U64" s="225"/>
      <c r="V64" s="226">
        <f t="shared" si="4"/>
        <v>0</v>
      </c>
      <c r="W64" s="227"/>
    </row>
    <row r="65" spans="2:24" s="2" customFormat="1" ht="36.950000000000003" customHeight="1" x14ac:dyDescent="0.15">
      <c r="E65" s="266"/>
      <c r="F65" s="267"/>
      <c r="G65" s="268"/>
      <c r="H65" s="109"/>
      <c r="I65" s="222"/>
      <c r="J65" s="223"/>
      <c r="K65" s="223"/>
      <c r="L65" s="224"/>
      <c r="M65" s="222"/>
      <c r="N65" s="223"/>
      <c r="O65" s="223"/>
      <c r="P65" s="224"/>
      <c r="Q65" s="225"/>
      <c r="R65" s="225"/>
      <c r="S65" s="225"/>
      <c r="T65" s="225"/>
      <c r="U65" s="225"/>
      <c r="V65" s="226">
        <f t="shared" si="4"/>
        <v>0</v>
      </c>
      <c r="W65" s="227"/>
    </row>
    <row r="66" spans="2:24" s="2" customFormat="1" ht="36.950000000000003" customHeight="1" x14ac:dyDescent="0.15">
      <c r="E66" s="277"/>
      <c r="F66" s="256"/>
      <c r="G66" s="257"/>
      <c r="H66" s="109"/>
      <c r="I66" s="222"/>
      <c r="J66" s="223"/>
      <c r="K66" s="223"/>
      <c r="L66" s="224"/>
      <c r="M66" s="222"/>
      <c r="N66" s="223"/>
      <c r="O66" s="223"/>
      <c r="P66" s="224"/>
      <c r="Q66" s="225"/>
      <c r="R66" s="225"/>
      <c r="S66" s="225"/>
      <c r="T66" s="225"/>
      <c r="U66" s="225"/>
      <c r="V66" s="226">
        <f t="shared" si="3"/>
        <v>0</v>
      </c>
      <c r="W66" s="227"/>
    </row>
    <row r="67" spans="2:24" s="2" customFormat="1" ht="36.950000000000003" customHeight="1" x14ac:dyDescent="0.15">
      <c r="E67" s="96"/>
      <c r="F67" s="237" t="s">
        <v>31</v>
      </c>
      <c r="G67" s="237"/>
      <c r="H67" s="237"/>
      <c r="I67" s="237"/>
      <c r="J67" s="237"/>
      <c r="K67" s="237"/>
      <c r="L67" s="238"/>
      <c r="M67" s="222"/>
      <c r="N67" s="223"/>
      <c r="O67" s="223"/>
      <c r="P67" s="224"/>
      <c r="Q67" s="225"/>
      <c r="R67" s="225"/>
      <c r="S67" s="225"/>
      <c r="T67" s="225"/>
      <c r="U67" s="225"/>
      <c r="V67" s="226">
        <f>Q67*T67</f>
        <v>0</v>
      </c>
      <c r="W67" s="227"/>
    </row>
    <row r="68" spans="2:24" s="2" customFormat="1" ht="36.950000000000003" customHeight="1" x14ac:dyDescent="0.15">
      <c r="E68" s="96"/>
      <c r="F68" s="237" t="s">
        <v>32</v>
      </c>
      <c r="G68" s="237"/>
      <c r="H68" s="237"/>
      <c r="I68" s="237"/>
      <c r="J68" s="237"/>
      <c r="K68" s="237"/>
      <c r="L68" s="238"/>
      <c r="M68" s="222"/>
      <c r="N68" s="223"/>
      <c r="O68" s="223"/>
      <c r="P68" s="224"/>
      <c r="Q68" s="225"/>
      <c r="R68" s="225"/>
      <c r="S68" s="225"/>
      <c r="T68" s="225"/>
      <c r="U68" s="225"/>
      <c r="V68" s="226">
        <f>Q68*T68</f>
        <v>0</v>
      </c>
      <c r="W68" s="227"/>
    </row>
    <row r="69" spans="2:24" s="2" customFormat="1" ht="38.1" customHeight="1" thickBot="1" x14ac:dyDescent="0.2">
      <c r="C69" s="111"/>
      <c r="D69" s="111"/>
      <c r="E69" s="246" t="s">
        <v>57</v>
      </c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8"/>
      <c r="V69" s="244">
        <f>SUM(V53:W68)</f>
        <v>0</v>
      </c>
      <c r="W69" s="245"/>
      <c r="X69" s="112"/>
    </row>
    <row r="70" spans="2:24" s="2" customFormat="1" ht="38.1" customHeight="1" thickTop="1" thickBot="1" x14ac:dyDescent="0.2">
      <c r="B70" s="229"/>
      <c r="C70" s="229"/>
      <c r="D70" s="230"/>
      <c r="E70" s="246" t="s">
        <v>85</v>
      </c>
      <c r="F70" s="247"/>
      <c r="G70" s="247"/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48"/>
      <c r="V70" s="244">
        <f>V8+V22+V25+V32+V44+V48+V69</f>
        <v>0</v>
      </c>
      <c r="W70" s="245"/>
    </row>
    <row r="71" spans="2:24" ht="14.25" thickTop="1" x14ac:dyDescent="0.15"/>
    <row r="72" spans="2:24" s="2" customFormat="1" ht="27" customHeight="1" thickBot="1" x14ac:dyDescent="0.2">
      <c r="B72" s="106" t="s">
        <v>87</v>
      </c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</row>
    <row r="73" spans="2:24" s="2" customFormat="1" ht="38.1" customHeight="1" thickTop="1" thickBot="1" x14ac:dyDescent="0.2">
      <c r="B73" s="243"/>
      <c r="C73" s="151"/>
      <c r="D73" s="152"/>
      <c r="E73" s="252" t="s">
        <v>99</v>
      </c>
      <c r="F73" s="253"/>
      <c r="G73" s="253"/>
      <c r="H73" s="253"/>
      <c r="I73" s="253"/>
      <c r="J73" s="253"/>
      <c r="K73" s="253"/>
      <c r="L73" s="254"/>
      <c r="M73" s="231" t="s">
        <v>24</v>
      </c>
      <c r="N73" s="233"/>
      <c r="O73" s="233"/>
      <c r="P73" s="234"/>
      <c r="Q73" s="231" t="s">
        <v>25</v>
      </c>
      <c r="R73" s="233"/>
      <c r="S73" s="234"/>
      <c r="T73" s="231" t="s">
        <v>26</v>
      </c>
      <c r="U73" s="234"/>
      <c r="V73" s="231" t="s">
        <v>27</v>
      </c>
      <c r="W73" s="232"/>
    </row>
    <row r="74" spans="2:24" s="2" customFormat="1" ht="36.950000000000003" customHeight="1" thickTop="1" x14ac:dyDescent="0.15">
      <c r="B74" s="261"/>
      <c r="C74" s="261"/>
      <c r="D74" s="262"/>
      <c r="E74" s="263" t="s">
        <v>54</v>
      </c>
      <c r="F74" s="264"/>
      <c r="G74" s="265"/>
      <c r="H74" s="109"/>
      <c r="I74" s="222" t="s">
        <v>72</v>
      </c>
      <c r="J74" s="223"/>
      <c r="K74" s="223"/>
      <c r="L74" s="224"/>
      <c r="M74" s="222"/>
      <c r="N74" s="223"/>
      <c r="O74" s="223"/>
      <c r="P74" s="224"/>
      <c r="Q74" s="225"/>
      <c r="R74" s="225"/>
      <c r="S74" s="225"/>
      <c r="T74" s="225"/>
      <c r="U74" s="225"/>
      <c r="V74" s="226">
        <f>Q74*T74</f>
        <v>0</v>
      </c>
      <c r="W74" s="227"/>
    </row>
    <row r="75" spans="2:24" s="2" customFormat="1" ht="36.950000000000003" customHeight="1" x14ac:dyDescent="0.15">
      <c r="B75" s="229"/>
      <c r="C75" s="229"/>
      <c r="D75" s="230"/>
      <c r="E75" s="266"/>
      <c r="F75" s="267"/>
      <c r="G75" s="268"/>
      <c r="H75" s="109"/>
      <c r="I75" s="222" t="s">
        <v>73</v>
      </c>
      <c r="J75" s="223"/>
      <c r="K75" s="223"/>
      <c r="L75" s="224"/>
      <c r="M75" s="222"/>
      <c r="N75" s="223"/>
      <c r="O75" s="223"/>
      <c r="P75" s="224"/>
      <c r="Q75" s="225"/>
      <c r="R75" s="225"/>
      <c r="S75" s="225"/>
      <c r="T75" s="225"/>
      <c r="U75" s="225"/>
      <c r="V75" s="226">
        <f t="shared" ref="V75:V84" si="5">Q75*T75</f>
        <v>0</v>
      </c>
      <c r="W75" s="227"/>
    </row>
    <row r="76" spans="2:24" s="2" customFormat="1" ht="36.950000000000003" customHeight="1" x14ac:dyDescent="0.15">
      <c r="B76" s="229"/>
      <c r="C76" s="229"/>
      <c r="D76" s="230"/>
      <c r="E76" s="266"/>
      <c r="F76" s="267"/>
      <c r="G76" s="268"/>
      <c r="H76" s="109"/>
      <c r="I76" s="222" t="s">
        <v>74</v>
      </c>
      <c r="J76" s="223"/>
      <c r="K76" s="223"/>
      <c r="L76" s="224"/>
      <c r="M76" s="222"/>
      <c r="N76" s="223"/>
      <c r="O76" s="223"/>
      <c r="P76" s="224"/>
      <c r="Q76" s="225"/>
      <c r="R76" s="225"/>
      <c r="S76" s="225"/>
      <c r="T76" s="225"/>
      <c r="U76" s="225"/>
      <c r="V76" s="226">
        <f t="shared" si="5"/>
        <v>0</v>
      </c>
      <c r="W76" s="227"/>
    </row>
    <row r="77" spans="2:24" s="2" customFormat="1" ht="36.950000000000003" customHeight="1" x14ac:dyDescent="0.15">
      <c r="B77" s="229"/>
      <c r="C77" s="229"/>
      <c r="D77" s="230"/>
      <c r="E77" s="266"/>
      <c r="F77" s="267"/>
      <c r="G77" s="268"/>
      <c r="H77" s="109"/>
      <c r="I77" s="222" t="s">
        <v>141</v>
      </c>
      <c r="J77" s="223"/>
      <c r="K77" s="223"/>
      <c r="L77" s="224"/>
      <c r="M77" s="222"/>
      <c r="N77" s="223"/>
      <c r="O77" s="223"/>
      <c r="P77" s="224"/>
      <c r="Q77" s="225"/>
      <c r="R77" s="225"/>
      <c r="S77" s="225"/>
      <c r="T77" s="225"/>
      <c r="U77" s="225"/>
      <c r="V77" s="226">
        <f t="shared" si="5"/>
        <v>0</v>
      </c>
      <c r="W77" s="227"/>
    </row>
    <row r="78" spans="2:24" s="2" customFormat="1" ht="36.950000000000003" customHeight="1" x14ac:dyDescent="0.15">
      <c r="B78" s="229"/>
      <c r="C78" s="229"/>
      <c r="D78" s="230"/>
      <c r="E78" s="266"/>
      <c r="F78" s="267"/>
      <c r="G78" s="268"/>
      <c r="H78" s="109"/>
      <c r="I78" s="222" t="s">
        <v>75</v>
      </c>
      <c r="J78" s="223"/>
      <c r="K78" s="223"/>
      <c r="L78" s="224"/>
      <c r="M78" s="222"/>
      <c r="N78" s="223"/>
      <c r="O78" s="223"/>
      <c r="P78" s="224"/>
      <c r="Q78" s="225"/>
      <c r="R78" s="225"/>
      <c r="S78" s="225"/>
      <c r="T78" s="225"/>
      <c r="U78" s="225"/>
      <c r="V78" s="226">
        <f t="shared" si="5"/>
        <v>0</v>
      </c>
      <c r="W78" s="227"/>
    </row>
    <row r="79" spans="2:24" s="2" customFormat="1" ht="36.950000000000003" customHeight="1" x14ac:dyDescent="0.15">
      <c r="B79" s="229"/>
      <c r="C79" s="229"/>
      <c r="D79" s="230"/>
      <c r="E79" s="266"/>
      <c r="F79" s="267"/>
      <c r="G79" s="268"/>
      <c r="H79" s="109"/>
      <c r="I79" s="222" t="s">
        <v>109</v>
      </c>
      <c r="J79" s="223"/>
      <c r="K79" s="223"/>
      <c r="L79" s="224"/>
      <c r="M79" s="222"/>
      <c r="N79" s="223"/>
      <c r="O79" s="223"/>
      <c r="P79" s="224"/>
      <c r="Q79" s="225"/>
      <c r="R79" s="225"/>
      <c r="S79" s="225"/>
      <c r="T79" s="225"/>
      <c r="U79" s="225"/>
      <c r="V79" s="226">
        <f t="shared" si="5"/>
        <v>0</v>
      </c>
      <c r="W79" s="227"/>
    </row>
    <row r="80" spans="2:24" s="2" customFormat="1" ht="36.950000000000003" customHeight="1" x14ac:dyDescent="0.15">
      <c r="B80" s="229"/>
      <c r="C80" s="229"/>
      <c r="D80" s="230"/>
      <c r="E80" s="266"/>
      <c r="F80" s="267"/>
      <c r="G80" s="268"/>
      <c r="H80" s="109"/>
      <c r="I80" s="222"/>
      <c r="J80" s="223"/>
      <c r="K80" s="223"/>
      <c r="L80" s="224"/>
      <c r="M80" s="222"/>
      <c r="N80" s="223"/>
      <c r="O80" s="223"/>
      <c r="P80" s="224"/>
      <c r="Q80" s="225"/>
      <c r="R80" s="225"/>
      <c r="S80" s="225"/>
      <c r="T80" s="225"/>
      <c r="U80" s="225"/>
      <c r="V80" s="226">
        <f t="shared" si="5"/>
        <v>0</v>
      </c>
      <c r="W80" s="227"/>
    </row>
    <row r="81" spans="2:23" s="2" customFormat="1" ht="36.950000000000003" customHeight="1" x14ac:dyDescent="0.15">
      <c r="B81" s="229"/>
      <c r="C81" s="229"/>
      <c r="D81" s="230"/>
      <c r="E81" s="266"/>
      <c r="F81" s="267"/>
      <c r="G81" s="268"/>
      <c r="H81" s="109"/>
      <c r="I81" s="222"/>
      <c r="J81" s="223"/>
      <c r="K81" s="223"/>
      <c r="L81" s="224"/>
      <c r="M81" s="222"/>
      <c r="N81" s="223"/>
      <c r="O81" s="223"/>
      <c r="P81" s="224"/>
      <c r="Q81" s="225"/>
      <c r="R81" s="225"/>
      <c r="S81" s="225"/>
      <c r="T81" s="225"/>
      <c r="U81" s="225"/>
      <c r="V81" s="226">
        <f t="shared" si="5"/>
        <v>0</v>
      </c>
      <c r="W81" s="227"/>
    </row>
    <row r="82" spans="2:23" s="2" customFormat="1" ht="36.950000000000003" customHeight="1" x14ac:dyDescent="0.15">
      <c r="B82" s="229"/>
      <c r="C82" s="229"/>
      <c r="D82" s="230"/>
      <c r="E82" s="266"/>
      <c r="F82" s="267"/>
      <c r="G82" s="268"/>
      <c r="H82" s="109"/>
      <c r="I82" s="222"/>
      <c r="J82" s="223"/>
      <c r="K82" s="223"/>
      <c r="L82" s="224"/>
      <c r="M82" s="222"/>
      <c r="N82" s="223"/>
      <c r="O82" s="223"/>
      <c r="P82" s="224"/>
      <c r="Q82" s="225"/>
      <c r="R82" s="225"/>
      <c r="S82" s="225"/>
      <c r="T82" s="225"/>
      <c r="U82" s="225"/>
      <c r="V82" s="226">
        <f t="shared" si="5"/>
        <v>0</v>
      </c>
      <c r="W82" s="227"/>
    </row>
    <row r="83" spans="2:23" s="2" customFormat="1" ht="36.950000000000003" customHeight="1" x14ac:dyDescent="0.15">
      <c r="B83" s="229"/>
      <c r="C83" s="229"/>
      <c r="D83" s="230"/>
      <c r="E83" s="266"/>
      <c r="F83" s="267"/>
      <c r="G83" s="268"/>
      <c r="H83" s="109"/>
      <c r="I83" s="222"/>
      <c r="J83" s="223"/>
      <c r="K83" s="223"/>
      <c r="L83" s="224"/>
      <c r="M83" s="222"/>
      <c r="N83" s="223"/>
      <c r="O83" s="223"/>
      <c r="P83" s="224"/>
      <c r="Q83" s="225"/>
      <c r="R83" s="225"/>
      <c r="S83" s="225"/>
      <c r="T83" s="225"/>
      <c r="U83" s="225"/>
      <c r="V83" s="226">
        <f t="shared" si="5"/>
        <v>0</v>
      </c>
      <c r="W83" s="227"/>
    </row>
    <row r="84" spans="2:23" s="2" customFormat="1" ht="36.950000000000003" customHeight="1" x14ac:dyDescent="0.15">
      <c r="B84" s="258"/>
      <c r="C84" s="259"/>
      <c r="D84" s="260"/>
      <c r="E84" s="287" t="s">
        <v>88</v>
      </c>
      <c r="F84" s="237"/>
      <c r="G84" s="237"/>
      <c r="H84" s="237"/>
      <c r="I84" s="237"/>
      <c r="J84" s="237"/>
      <c r="K84" s="237"/>
      <c r="L84" s="238"/>
      <c r="M84" s="222"/>
      <c r="N84" s="223"/>
      <c r="O84" s="223"/>
      <c r="P84" s="224"/>
      <c r="Q84" s="225"/>
      <c r="R84" s="225"/>
      <c r="S84" s="225"/>
      <c r="T84" s="225"/>
      <c r="U84" s="225"/>
      <c r="V84" s="226">
        <f t="shared" si="5"/>
        <v>0</v>
      </c>
      <c r="W84" s="227"/>
    </row>
    <row r="85" spans="2:23" s="2" customFormat="1" ht="38.1" customHeight="1" thickBot="1" x14ac:dyDescent="0.2">
      <c r="B85" s="258"/>
      <c r="C85" s="259"/>
      <c r="D85" s="260"/>
      <c r="E85" s="246" t="s">
        <v>86</v>
      </c>
      <c r="F85" s="247"/>
      <c r="G85" s="247"/>
      <c r="H85" s="247"/>
      <c r="I85" s="247"/>
      <c r="J85" s="247"/>
      <c r="K85" s="247"/>
      <c r="L85" s="247"/>
      <c r="M85" s="247"/>
      <c r="N85" s="247"/>
      <c r="O85" s="247"/>
      <c r="P85" s="247"/>
      <c r="Q85" s="247"/>
      <c r="R85" s="247"/>
      <c r="S85" s="247"/>
      <c r="T85" s="247"/>
      <c r="U85" s="248"/>
      <c r="V85" s="273">
        <f>SUM(V74:W84)</f>
        <v>0</v>
      </c>
      <c r="W85" s="274"/>
    </row>
    <row r="86" spans="2:23" s="2" customFormat="1" ht="38.1" customHeight="1" thickTop="1" thickBot="1" x14ac:dyDescent="0.2">
      <c r="B86" s="229"/>
      <c r="C86" s="229"/>
      <c r="D86" s="230"/>
      <c r="E86" s="246" t="s">
        <v>91</v>
      </c>
      <c r="F86" s="247"/>
      <c r="G86" s="247"/>
      <c r="H86" s="247"/>
      <c r="I86" s="247"/>
      <c r="J86" s="247"/>
      <c r="K86" s="247"/>
      <c r="L86" s="247"/>
      <c r="M86" s="247"/>
      <c r="N86" s="247"/>
      <c r="O86" s="247"/>
      <c r="P86" s="247"/>
      <c r="Q86" s="247"/>
      <c r="R86" s="247"/>
      <c r="S86" s="247"/>
      <c r="T86" s="247"/>
      <c r="U86" s="248"/>
      <c r="V86" s="244">
        <f>V70+V85</f>
        <v>0</v>
      </c>
      <c r="W86" s="245"/>
    </row>
    <row r="87" spans="2:23" ht="14.25" thickTop="1" x14ac:dyDescent="0.15"/>
  </sheetData>
  <mergeCells count="406">
    <mergeCell ref="M73:P73"/>
    <mergeCell ref="Q78:S78"/>
    <mergeCell ref="T78:U78"/>
    <mergeCell ref="I77:L77"/>
    <mergeCell ref="I78:L78"/>
    <mergeCell ref="I42:L42"/>
    <mergeCell ref="I43:L43"/>
    <mergeCell ref="I53:L53"/>
    <mergeCell ref="B47:D47"/>
    <mergeCell ref="B46:D46"/>
    <mergeCell ref="E53:G66"/>
    <mergeCell ref="Q59:S59"/>
    <mergeCell ref="T66:U66"/>
    <mergeCell ref="T74:U74"/>
    <mergeCell ref="Q75:S75"/>
    <mergeCell ref="T75:U75"/>
    <mergeCell ref="M75:P75"/>
    <mergeCell ref="Q77:S77"/>
    <mergeCell ref="T77:U77"/>
    <mergeCell ref="I62:L62"/>
    <mergeCell ref="M62:P62"/>
    <mergeCell ref="Q62:S62"/>
    <mergeCell ref="T62:U62"/>
    <mergeCell ref="I65:L65"/>
    <mergeCell ref="I82:L82"/>
    <mergeCell ref="I66:L66"/>
    <mergeCell ref="I74:L74"/>
    <mergeCell ref="I75:L75"/>
    <mergeCell ref="I76:L76"/>
    <mergeCell ref="B78:D78"/>
    <mergeCell ref="B86:D86"/>
    <mergeCell ref="E86:U86"/>
    <mergeCell ref="B44:D44"/>
    <mergeCell ref="E44:U44"/>
    <mergeCell ref="B45:D45"/>
    <mergeCell ref="E45:L45"/>
    <mergeCell ref="M45:P45"/>
    <mergeCell ref="I83:L83"/>
    <mergeCell ref="B81:D81"/>
    <mergeCell ref="I81:L81"/>
    <mergeCell ref="T79:U79"/>
    <mergeCell ref="B80:D80"/>
    <mergeCell ref="M80:P80"/>
    <mergeCell ref="Q80:S80"/>
    <mergeCell ref="T80:U80"/>
    <mergeCell ref="M60:P60"/>
    <mergeCell ref="M59:P59"/>
    <mergeCell ref="M55:P55"/>
    <mergeCell ref="V86:W86"/>
    <mergeCell ref="V48:W48"/>
    <mergeCell ref="B70:D70"/>
    <mergeCell ref="E70:U70"/>
    <mergeCell ref="V70:W70"/>
    <mergeCell ref="I54:L54"/>
    <mergeCell ref="I55:L55"/>
    <mergeCell ref="I56:L56"/>
    <mergeCell ref="I57:L57"/>
    <mergeCell ref="B48:D48"/>
    <mergeCell ref="E48:U48"/>
    <mergeCell ref="B85:D85"/>
    <mergeCell ref="E85:U85"/>
    <mergeCell ref="V85:W85"/>
    <mergeCell ref="B84:D84"/>
    <mergeCell ref="E84:L84"/>
    <mergeCell ref="M84:P84"/>
    <mergeCell ref="Q84:S84"/>
    <mergeCell ref="T84:U84"/>
    <mergeCell ref="V84:W84"/>
    <mergeCell ref="M83:P83"/>
    <mergeCell ref="Q83:S83"/>
    <mergeCell ref="T83:U83"/>
    <mergeCell ref="V83:W83"/>
    <mergeCell ref="V47:W47"/>
    <mergeCell ref="V46:W46"/>
    <mergeCell ref="M47:P47"/>
    <mergeCell ref="Q47:S47"/>
    <mergeCell ref="T47:U47"/>
    <mergeCell ref="M46:P46"/>
    <mergeCell ref="Q46:S46"/>
    <mergeCell ref="T46:U46"/>
    <mergeCell ref="T82:U82"/>
    <mergeCell ref="V82:W82"/>
    <mergeCell ref="T57:U57"/>
    <mergeCell ref="Q67:S67"/>
    <mergeCell ref="Q68:S68"/>
    <mergeCell ref="T67:U67"/>
    <mergeCell ref="T68:U68"/>
    <mergeCell ref="M54:P54"/>
    <mergeCell ref="M58:P58"/>
    <mergeCell ref="V80:W80"/>
    <mergeCell ref="M81:P81"/>
    <mergeCell ref="Q81:S81"/>
    <mergeCell ref="T81:U81"/>
    <mergeCell ref="V81:W81"/>
    <mergeCell ref="M79:P79"/>
    <mergeCell ref="Q79:S79"/>
    <mergeCell ref="V44:W44"/>
    <mergeCell ref="Q45:S45"/>
    <mergeCell ref="T45:U45"/>
    <mergeCell ref="V45:W45"/>
    <mergeCell ref="B43:D43"/>
    <mergeCell ref="I10:L10"/>
    <mergeCell ref="I11:L11"/>
    <mergeCell ref="I12:L12"/>
    <mergeCell ref="I13:L13"/>
    <mergeCell ref="I14:L14"/>
    <mergeCell ref="I15:L15"/>
    <mergeCell ref="I16:L16"/>
    <mergeCell ref="I35:L35"/>
    <mergeCell ref="I36:L36"/>
    <mergeCell ref="V43:W43"/>
    <mergeCell ref="B42:D42"/>
    <mergeCell ref="M42:P42"/>
    <mergeCell ref="Q42:S42"/>
    <mergeCell ref="T42:U42"/>
    <mergeCell ref="V42:W42"/>
    <mergeCell ref="V32:W32"/>
    <mergeCell ref="B33:D33"/>
    <mergeCell ref="E33:L33"/>
    <mergeCell ref="M33:P33"/>
    <mergeCell ref="V35:W35"/>
    <mergeCell ref="V33:W33"/>
    <mergeCell ref="B34:D34"/>
    <mergeCell ref="E34:G43"/>
    <mergeCell ref="M34:P34"/>
    <mergeCell ref="Q34:S34"/>
    <mergeCell ref="T34:U34"/>
    <mergeCell ref="V34:W34"/>
    <mergeCell ref="B35:D35"/>
    <mergeCell ref="V36:W36"/>
    <mergeCell ref="B37:D37"/>
    <mergeCell ref="M37:P37"/>
    <mergeCell ref="Q37:S37"/>
    <mergeCell ref="T37:U37"/>
    <mergeCell ref="V37:W37"/>
    <mergeCell ref="I34:L34"/>
    <mergeCell ref="I37:L37"/>
    <mergeCell ref="M36:P36"/>
    <mergeCell ref="Q36:S36"/>
    <mergeCell ref="T36:U36"/>
    <mergeCell ref="M43:P43"/>
    <mergeCell ref="Q43:S43"/>
    <mergeCell ref="T43:U43"/>
    <mergeCell ref="V38:W38"/>
    <mergeCell ref="V24:W24"/>
    <mergeCell ref="B25:D25"/>
    <mergeCell ref="V25:W25"/>
    <mergeCell ref="B30:D30"/>
    <mergeCell ref="E30:G31"/>
    <mergeCell ref="M30:P30"/>
    <mergeCell ref="Q30:S30"/>
    <mergeCell ref="T30:U30"/>
    <mergeCell ref="B31:D31"/>
    <mergeCell ref="M31:P31"/>
    <mergeCell ref="Q31:S31"/>
    <mergeCell ref="T31:U31"/>
    <mergeCell ref="V31:W31"/>
    <mergeCell ref="E25:U25"/>
    <mergeCell ref="E24:L24"/>
    <mergeCell ref="E29:L29"/>
    <mergeCell ref="B24:D24"/>
    <mergeCell ref="M19:P19"/>
    <mergeCell ref="Q19:S19"/>
    <mergeCell ref="T19:U19"/>
    <mergeCell ref="V19:W19"/>
    <mergeCell ref="I19:L19"/>
    <mergeCell ref="Q18:S18"/>
    <mergeCell ref="V18:W18"/>
    <mergeCell ref="I18:L18"/>
    <mergeCell ref="B22:D22"/>
    <mergeCell ref="V22:W22"/>
    <mergeCell ref="B20:D20"/>
    <mergeCell ref="M20:P20"/>
    <mergeCell ref="Q20:S20"/>
    <mergeCell ref="T20:U20"/>
    <mergeCell ref="V20:W20"/>
    <mergeCell ref="B21:D21"/>
    <mergeCell ref="M21:P21"/>
    <mergeCell ref="Q21:S21"/>
    <mergeCell ref="T21:U21"/>
    <mergeCell ref="E22:U22"/>
    <mergeCell ref="T11:U11"/>
    <mergeCell ref="V11:W11"/>
    <mergeCell ref="M16:P16"/>
    <mergeCell ref="Q16:S16"/>
    <mergeCell ref="T16:U16"/>
    <mergeCell ref="V16:W16"/>
    <mergeCell ref="Q17:S17"/>
    <mergeCell ref="V17:W17"/>
    <mergeCell ref="I17:L17"/>
    <mergeCell ref="M14:P14"/>
    <mergeCell ref="Q14:S14"/>
    <mergeCell ref="T14:U14"/>
    <mergeCell ref="V14:W14"/>
    <mergeCell ref="M15:P15"/>
    <mergeCell ref="Q15:S15"/>
    <mergeCell ref="T15:U15"/>
    <mergeCell ref="V15:W15"/>
    <mergeCell ref="M9:P9"/>
    <mergeCell ref="Q9:S9"/>
    <mergeCell ref="T9:U9"/>
    <mergeCell ref="V9:W9"/>
    <mergeCell ref="B10:D10"/>
    <mergeCell ref="E10:G19"/>
    <mergeCell ref="M10:P10"/>
    <mergeCell ref="Q10:S10"/>
    <mergeCell ref="T10:U10"/>
    <mergeCell ref="T17:U17"/>
    <mergeCell ref="T18:U18"/>
    <mergeCell ref="M17:P17"/>
    <mergeCell ref="M18:P18"/>
    <mergeCell ref="M12:P12"/>
    <mergeCell ref="Q12:S12"/>
    <mergeCell ref="T12:U12"/>
    <mergeCell ref="V12:W12"/>
    <mergeCell ref="M13:P13"/>
    <mergeCell ref="Q13:S13"/>
    <mergeCell ref="T13:U13"/>
    <mergeCell ref="V13:W13"/>
    <mergeCell ref="V10:W10"/>
    <mergeCell ref="M11:P11"/>
    <mergeCell ref="Q11:S11"/>
    <mergeCell ref="M7:P7"/>
    <mergeCell ref="Q7:S7"/>
    <mergeCell ref="T7:U7"/>
    <mergeCell ref="V7:W7"/>
    <mergeCell ref="E8:U8"/>
    <mergeCell ref="V8:W8"/>
    <mergeCell ref="M5:P5"/>
    <mergeCell ref="Q5:S5"/>
    <mergeCell ref="T5:U5"/>
    <mergeCell ref="V5:W5"/>
    <mergeCell ref="F7:L7"/>
    <mergeCell ref="B6:D6"/>
    <mergeCell ref="M6:P6"/>
    <mergeCell ref="Q6:S6"/>
    <mergeCell ref="T6:U6"/>
    <mergeCell ref="V6:W6"/>
    <mergeCell ref="W1:W2"/>
    <mergeCell ref="B4:D4"/>
    <mergeCell ref="E4:L4"/>
    <mergeCell ref="M4:P4"/>
    <mergeCell ref="Q4:S4"/>
    <mergeCell ref="T4:U4"/>
    <mergeCell ref="V4:W4"/>
    <mergeCell ref="B5:D5"/>
    <mergeCell ref="F5:L5"/>
    <mergeCell ref="F6:L6"/>
    <mergeCell ref="V79:W79"/>
    <mergeCell ref="I79:L79"/>
    <mergeCell ref="I80:L80"/>
    <mergeCell ref="B79:D79"/>
    <mergeCell ref="B82:D82"/>
    <mergeCell ref="M82:P82"/>
    <mergeCell ref="Q82:S82"/>
    <mergeCell ref="B7:D7"/>
    <mergeCell ref="E9:L9"/>
    <mergeCell ref="B8:D8"/>
    <mergeCell ref="B9:D9"/>
    <mergeCell ref="B75:D75"/>
    <mergeCell ref="B76:D76"/>
    <mergeCell ref="B74:D74"/>
    <mergeCell ref="B11:D11"/>
    <mergeCell ref="B12:D12"/>
    <mergeCell ref="B13:D13"/>
    <mergeCell ref="B14:D14"/>
    <mergeCell ref="E73:L73"/>
    <mergeCell ref="E74:G83"/>
    <mergeCell ref="B83:D83"/>
    <mergeCell ref="B19:D19"/>
    <mergeCell ref="B23:D23"/>
    <mergeCell ref="B29:D29"/>
    <mergeCell ref="B32:D32"/>
    <mergeCell ref="E32:U32"/>
    <mergeCell ref="B36:D36"/>
    <mergeCell ref="B77:D77"/>
    <mergeCell ref="M76:P76"/>
    <mergeCell ref="V54:W54"/>
    <mergeCell ref="M56:P56"/>
    <mergeCell ref="M61:P61"/>
    <mergeCell ref="T60:U60"/>
    <mergeCell ref="Q54:S54"/>
    <mergeCell ref="T54:U54"/>
    <mergeCell ref="Q55:S55"/>
    <mergeCell ref="T55:U55"/>
    <mergeCell ref="V55:W55"/>
    <mergeCell ref="V56:W56"/>
    <mergeCell ref="V57:W57"/>
    <mergeCell ref="Q61:S61"/>
    <mergeCell ref="T61:U61"/>
    <mergeCell ref="V61:W61"/>
    <mergeCell ref="T58:U58"/>
    <mergeCell ref="T59:U59"/>
    <mergeCell ref="Q58:S58"/>
    <mergeCell ref="V60:W60"/>
    <mergeCell ref="V59:W59"/>
    <mergeCell ref="E23:L23"/>
    <mergeCell ref="E52:L52"/>
    <mergeCell ref="Q52:S52"/>
    <mergeCell ref="T52:U52"/>
    <mergeCell ref="M66:P66"/>
    <mergeCell ref="Q60:S60"/>
    <mergeCell ref="Q66:S66"/>
    <mergeCell ref="M23:P23"/>
    <mergeCell ref="Q23:S23"/>
    <mergeCell ref="T23:U23"/>
    <mergeCell ref="Q24:S24"/>
    <mergeCell ref="T24:U24"/>
    <mergeCell ref="Q33:S33"/>
    <mergeCell ref="T33:U33"/>
    <mergeCell ref="M35:P35"/>
    <mergeCell ref="Q35:S35"/>
    <mergeCell ref="T35:U35"/>
    <mergeCell ref="I38:L38"/>
    <mergeCell ref="M38:P38"/>
    <mergeCell ref="Q38:S38"/>
    <mergeCell ref="T38:U38"/>
    <mergeCell ref="I39:L39"/>
    <mergeCell ref="M39:P39"/>
    <mergeCell ref="Q39:S39"/>
    <mergeCell ref="V77:W77"/>
    <mergeCell ref="V78:W78"/>
    <mergeCell ref="V75:W75"/>
    <mergeCell ref="M74:P74"/>
    <mergeCell ref="V76:W76"/>
    <mergeCell ref="V74:W74"/>
    <mergeCell ref="M78:P78"/>
    <mergeCell ref="M77:P77"/>
    <mergeCell ref="Q74:S74"/>
    <mergeCell ref="Q76:S76"/>
    <mergeCell ref="T76:U76"/>
    <mergeCell ref="W49:W50"/>
    <mergeCell ref="B52:D52"/>
    <mergeCell ref="B73:D73"/>
    <mergeCell ref="Q57:S57"/>
    <mergeCell ref="M57:P57"/>
    <mergeCell ref="V67:W67"/>
    <mergeCell ref="V68:W68"/>
    <mergeCell ref="V69:W69"/>
    <mergeCell ref="Q73:S73"/>
    <mergeCell ref="T73:U73"/>
    <mergeCell ref="V73:W73"/>
    <mergeCell ref="F67:L67"/>
    <mergeCell ref="F68:L68"/>
    <mergeCell ref="V58:W58"/>
    <mergeCell ref="V66:W66"/>
    <mergeCell ref="M67:P67"/>
    <mergeCell ref="M68:P68"/>
    <mergeCell ref="Q56:S56"/>
    <mergeCell ref="T56:U56"/>
    <mergeCell ref="E69:U69"/>
    <mergeCell ref="I58:L58"/>
    <mergeCell ref="I59:L59"/>
    <mergeCell ref="I60:L60"/>
    <mergeCell ref="I61:L61"/>
    <mergeCell ref="B15:D15"/>
    <mergeCell ref="B16:D16"/>
    <mergeCell ref="B17:D17"/>
    <mergeCell ref="B18:D18"/>
    <mergeCell ref="V52:W52"/>
    <mergeCell ref="Q53:S53"/>
    <mergeCell ref="T53:U53"/>
    <mergeCell ref="V53:W53"/>
    <mergeCell ref="M53:P53"/>
    <mergeCell ref="M52:P52"/>
    <mergeCell ref="V21:W21"/>
    <mergeCell ref="W26:W27"/>
    <mergeCell ref="V30:W30"/>
    <mergeCell ref="F20:L21"/>
    <mergeCell ref="I30:L30"/>
    <mergeCell ref="I31:L31"/>
    <mergeCell ref="F46:L46"/>
    <mergeCell ref="F47:L47"/>
    <mergeCell ref="V23:W23"/>
    <mergeCell ref="M29:P29"/>
    <mergeCell ref="Q29:S29"/>
    <mergeCell ref="T29:U29"/>
    <mergeCell ref="V29:W29"/>
    <mergeCell ref="M24:P24"/>
    <mergeCell ref="T39:U39"/>
    <mergeCell ref="V39:W39"/>
    <mergeCell ref="I40:L40"/>
    <mergeCell ref="M40:P40"/>
    <mergeCell ref="Q40:S40"/>
    <mergeCell ref="T40:U40"/>
    <mergeCell ref="V40:W40"/>
    <mergeCell ref="I41:L41"/>
    <mergeCell ref="M41:P41"/>
    <mergeCell ref="Q41:S41"/>
    <mergeCell ref="T41:U41"/>
    <mergeCell ref="V41:W41"/>
    <mergeCell ref="M65:P65"/>
    <mergeCell ref="Q65:S65"/>
    <mergeCell ref="T65:U65"/>
    <mergeCell ref="V65:W65"/>
    <mergeCell ref="V62:W62"/>
    <mergeCell ref="I63:L63"/>
    <mergeCell ref="M63:P63"/>
    <mergeCell ref="Q63:S63"/>
    <mergeCell ref="T63:U63"/>
    <mergeCell ref="V63:W63"/>
    <mergeCell ref="I64:L64"/>
    <mergeCell ref="M64:P64"/>
    <mergeCell ref="Q64:S64"/>
    <mergeCell ref="T64:U64"/>
    <mergeCell ref="V64:W64"/>
  </mergeCells>
  <phoneticPr fontId="6"/>
  <conditionalFormatting sqref="B4:D4 E5:E7 B9:D9 H10:H19 E20:E21 B23:D23 B29:D29 B33:D33 B45:D45 B52:D52 B73:D73 H34:H43 E46:E47 E67:E68 H74:H83 H53:H66">
    <cfRule type="containsBlanks" dxfId="16" priority="1">
      <formula>LEN(TRIM(B4))=0</formula>
    </cfRule>
  </conditionalFormatting>
  <dataValidations count="2">
    <dataValidation type="list" allowBlank="1" showInputMessage="1" showErrorMessage="1" sqref="B4:D4 B9:D9 B23:D23 B29:D29 B33:D33 B45:D45 B52:D52 B73:D73" xr:uid="{021FB2D3-D7CB-4F43-A5A4-3DA63432BA06}">
      <formula1>"○"</formula1>
    </dataValidation>
    <dataValidation type="list" allowBlank="1" showInputMessage="1" showErrorMessage="1" sqref="E5:E7 H10:H19 E20:E21 H34:H43 H74:H83 E46:E47 E67:E68 H53:H66" xr:uid="{A4059F8D-3BA6-424B-AB24-D747450463A9}">
      <formula1>"〇"</formula1>
    </dataValidation>
  </dataValidations>
  <printOptions horizontalCentered="1"/>
  <pageMargins left="0" right="0" top="0.74803149606299213" bottom="0" header="0.31496062992125984" footer="0.31496062992125984"/>
  <pageSetup paperSize="9" scale="43" orientation="landscape" r:id="rId1"/>
  <rowBreaks count="2" manualBreakCount="2">
    <brk id="25" max="16383" man="1"/>
    <brk id="4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99ADC-69EF-417C-9448-A8708A29555A}">
  <sheetPr>
    <tabColor rgb="FFFF0000"/>
    <pageSetUpPr fitToPage="1"/>
  </sheetPr>
  <dimension ref="B1:Q466"/>
  <sheetViews>
    <sheetView showGridLines="0" showZeros="0" view="pageBreakPreview" zoomScale="55" zoomScaleNormal="70" zoomScaleSheetLayoutView="5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H35" sqref="H35"/>
    </sheetView>
  </sheetViews>
  <sheetFormatPr defaultColWidth="1.25" defaultRowHeight="14.25" x14ac:dyDescent="0.15"/>
  <cols>
    <col min="1" max="1" width="1.25" style="9"/>
    <col min="2" max="2" width="10.625" style="9" customWidth="1"/>
    <col min="3" max="3" width="42" style="9" customWidth="1"/>
    <col min="4" max="15" width="10.625" style="9" customWidth="1"/>
    <col min="16" max="16" width="1.625" style="9" customWidth="1"/>
    <col min="17" max="17" width="14.625" style="9" bestFit="1" customWidth="1"/>
    <col min="18" max="20" width="1.25" style="9" customWidth="1"/>
    <col min="21" max="21" width="11.125" style="9" bestFit="1" customWidth="1"/>
    <col min="22" max="22" width="5.5" style="9" bestFit="1" customWidth="1"/>
    <col min="23" max="23" width="2.5" style="9" bestFit="1" customWidth="1"/>
    <col min="24" max="46" width="1.25" style="9" customWidth="1"/>
    <col min="47" max="16384" width="1.25" style="9"/>
  </cols>
  <sheetData>
    <row r="1" spans="2:17" ht="27" customHeight="1" x14ac:dyDescent="0.15">
      <c r="N1" s="26"/>
      <c r="O1" s="25" t="s">
        <v>83</v>
      </c>
    </row>
    <row r="2" spans="2:17" ht="18.75" customHeight="1" x14ac:dyDescent="0.15">
      <c r="B2" s="13"/>
      <c r="D2" s="11"/>
      <c r="E2" s="11"/>
      <c r="F2" s="16"/>
      <c r="G2" s="16"/>
    </row>
    <row r="3" spans="2:17" ht="25.5" customHeight="1" x14ac:dyDescent="0.15">
      <c r="B3" s="27" t="s">
        <v>90</v>
      </c>
      <c r="C3" s="3"/>
      <c r="D3" s="3"/>
      <c r="E3" s="3"/>
      <c r="F3" s="3"/>
      <c r="I3" s="309" t="str">
        <f>"氏名："&amp;様式1!E8</f>
        <v>氏名：</v>
      </c>
      <c r="J3" s="309"/>
      <c r="K3" s="309"/>
      <c r="L3" s="309"/>
      <c r="M3" s="3"/>
      <c r="N3" s="32" t="s">
        <v>59</v>
      </c>
      <c r="O3" s="48"/>
      <c r="P3" s="3"/>
      <c r="Q3" s="3"/>
    </row>
    <row r="4" spans="2:17" ht="7.5" customHeight="1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2:17" ht="24" customHeight="1" x14ac:dyDescent="0.15">
      <c r="B5" s="299" t="s">
        <v>5</v>
      </c>
      <c r="C5" s="299"/>
      <c r="D5" s="300" t="s">
        <v>9</v>
      </c>
      <c r="E5" s="300" t="s">
        <v>7</v>
      </c>
      <c r="F5" s="300" t="s">
        <v>8</v>
      </c>
      <c r="G5" s="290" t="s">
        <v>64</v>
      </c>
      <c r="H5" s="292" t="s">
        <v>12</v>
      </c>
      <c r="I5" s="293"/>
      <c r="J5" s="293"/>
      <c r="K5" s="293"/>
      <c r="L5" s="293"/>
      <c r="M5" s="293"/>
      <c r="N5" s="293"/>
      <c r="O5" s="294"/>
    </row>
    <row r="6" spans="2:17" ht="24" customHeight="1" x14ac:dyDescent="0.15">
      <c r="B6" s="299"/>
      <c r="C6" s="299"/>
      <c r="D6" s="301"/>
      <c r="E6" s="301"/>
      <c r="F6" s="301"/>
      <c r="G6" s="291"/>
      <c r="H6" s="290" t="s">
        <v>19</v>
      </c>
      <c r="I6" s="295" t="s">
        <v>22</v>
      </c>
      <c r="J6" s="297" t="s">
        <v>58</v>
      </c>
      <c r="K6" s="19"/>
      <c r="L6" s="30"/>
      <c r="M6" s="117" t="s">
        <v>143</v>
      </c>
      <c r="N6" s="114"/>
      <c r="O6" s="115"/>
    </row>
    <row r="7" spans="2:17" ht="15" thickBot="1" x14ac:dyDescent="0.2">
      <c r="B7" s="299"/>
      <c r="C7" s="302"/>
      <c r="D7" s="4" t="s">
        <v>10</v>
      </c>
      <c r="E7" s="4" t="s">
        <v>11</v>
      </c>
      <c r="F7" s="4" t="s">
        <v>13</v>
      </c>
      <c r="G7" s="291"/>
      <c r="H7" s="291"/>
      <c r="I7" s="288"/>
      <c r="J7" s="298"/>
      <c r="K7" s="31" t="s">
        <v>16</v>
      </c>
      <c r="L7" s="31" t="s">
        <v>17</v>
      </c>
      <c r="M7" s="130" t="s">
        <v>144</v>
      </c>
      <c r="N7" s="71" t="s">
        <v>145</v>
      </c>
      <c r="O7" s="71" t="s">
        <v>146</v>
      </c>
      <c r="Q7" s="20" t="s">
        <v>136</v>
      </c>
    </row>
    <row r="8" spans="2:17" ht="27" customHeight="1" thickTop="1" x14ac:dyDescent="0.15">
      <c r="B8" s="304" t="s">
        <v>107</v>
      </c>
      <c r="C8" s="77"/>
      <c r="D8" s="78"/>
      <c r="E8" s="79"/>
      <c r="F8" s="80" t="e">
        <f t="shared" ref="F8:F14" si="0">E8/D8*10</f>
        <v>#DIV/0!</v>
      </c>
      <c r="G8" s="81"/>
      <c r="H8" s="82"/>
      <c r="I8" s="82"/>
      <c r="J8" s="83"/>
      <c r="K8" s="83"/>
      <c r="L8" s="83"/>
      <c r="M8" s="131"/>
      <c r="N8" s="132"/>
      <c r="O8" s="133"/>
      <c r="Q8" s="22" t="e">
        <f>COUNTIF(#REF!,C8)</f>
        <v>#REF!</v>
      </c>
    </row>
    <row r="9" spans="2:17" ht="27" customHeight="1" x14ac:dyDescent="0.15">
      <c r="B9" s="304"/>
      <c r="C9" s="84"/>
      <c r="D9" s="85"/>
      <c r="E9" s="86"/>
      <c r="F9" s="86" t="e">
        <f t="shared" si="0"/>
        <v>#DIV/0!</v>
      </c>
      <c r="G9" s="87"/>
      <c r="H9" s="88"/>
      <c r="I9" s="88"/>
      <c r="J9" s="89"/>
      <c r="K9" s="89"/>
      <c r="L9" s="89"/>
      <c r="M9" s="90"/>
      <c r="N9" s="91"/>
      <c r="O9" s="92"/>
      <c r="Q9" s="22" t="e">
        <f>COUNTIF(#REF!,C9)</f>
        <v>#REF!</v>
      </c>
    </row>
    <row r="10" spans="2:17" ht="27" customHeight="1" x14ac:dyDescent="0.15">
      <c r="B10" s="304"/>
      <c r="C10" s="84"/>
      <c r="D10" s="85"/>
      <c r="E10" s="86"/>
      <c r="F10" s="86" t="e">
        <f t="shared" si="0"/>
        <v>#DIV/0!</v>
      </c>
      <c r="G10" s="87"/>
      <c r="H10" s="88"/>
      <c r="I10" s="88"/>
      <c r="J10" s="89"/>
      <c r="K10" s="89"/>
      <c r="L10" s="89"/>
      <c r="M10" s="90"/>
      <c r="N10" s="91"/>
      <c r="O10" s="92"/>
      <c r="Q10" s="22" t="e">
        <f>COUNTIF(#REF!,C10)</f>
        <v>#REF!</v>
      </c>
    </row>
    <row r="11" spans="2:17" ht="27" customHeight="1" x14ac:dyDescent="0.15">
      <c r="B11" s="304"/>
      <c r="C11" s="84"/>
      <c r="D11" s="93"/>
      <c r="E11" s="86"/>
      <c r="F11" s="86" t="e">
        <f t="shared" si="0"/>
        <v>#DIV/0!</v>
      </c>
      <c r="G11" s="87"/>
      <c r="H11" s="88"/>
      <c r="I11" s="88"/>
      <c r="J11" s="89"/>
      <c r="K11" s="89"/>
      <c r="L11" s="89"/>
      <c r="M11" s="90"/>
      <c r="N11" s="91"/>
      <c r="O11" s="92"/>
      <c r="Q11" s="22" t="e">
        <f>COUNTIF(#REF!,C11)</f>
        <v>#REF!</v>
      </c>
    </row>
    <row r="12" spans="2:17" ht="27" customHeight="1" x14ac:dyDescent="0.15">
      <c r="B12" s="304"/>
      <c r="C12" s="84"/>
      <c r="D12" s="93"/>
      <c r="E12" s="86"/>
      <c r="F12" s="86" t="e">
        <f t="shared" si="0"/>
        <v>#DIV/0!</v>
      </c>
      <c r="G12" s="87"/>
      <c r="H12" s="88"/>
      <c r="I12" s="88"/>
      <c r="J12" s="89"/>
      <c r="K12" s="89"/>
      <c r="L12" s="89"/>
      <c r="M12" s="90"/>
      <c r="N12" s="91"/>
      <c r="O12" s="92"/>
      <c r="Q12" s="22" t="e">
        <f>COUNTIF(#REF!,C12)</f>
        <v>#REF!</v>
      </c>
    </row>
    <row r="13" spans="2:17" ht="27" customHeight="1" x14ac:dyDescent="0.15">
      <c r="B13" s="304"/>
      <c r="C13" s="84"/>
      <c r="D13" s="93"/>
      <c r="E13" s="86"/>
      <c r="F13" s="86" t="e">
        <f t="shared" si="0"/>
        <v>#DIV/0!</v>
      </c>
      <c r="G13" s="87"/>
      <c r="H13" s="88"/>
      <c r="I13" s="88"/>
      <c r="J13" s="89"/>
      <c r="K13" s="89"/>
      <c r="L13" s="89"/>
      <c r="M13" s="90"/>
      <c r="N13" s="91"/>
      <c r="O13" s="92"/>
      <c r="Q13" s="22" t="e">
        <f>COUNTIF(#REF!,C13)</f>
        <v>#REF!</v>
      </c>
    </row>
    <row r="14" spans="2:17" ht="27" customHeight="1" x14ac:dyDescent="0.15">
      <c r="B14" s="304"/>
      <c r="C14" s="84"/>
      <c r="D14" s="93"/>
      <c r="E14" s="86"/>
      <c r="F14" s="86" t="e">
        <f t="shared" si="0"/>
        <v>#DIV/0!</v>
      </c>
      <c r="G14" s="87"/>
      <c r="H14" s="88"/>
      <c r="I14" s="88"/>
      <c r="J14" s="89"/>
      <c r="K14" s="89"/>
      <c r="L14" s="89"/>
      <c r="M14" s="90"/>
      <c r="N14" s="91"/>
      <c r="O14" s="92"/>
      <c r="Q14" s="22" t="e">
        <f>COUNTIF(#REF!,C14)</f>
        <v>#REF!</v>
      </c>
    </row>
    <row r="15" spans="2:17" ht="27" customHeight="1" x14ac:dyDescent="0.15">
      <c r="B15" s="304"/>
      <c r="C15" s="84"/>
      <c r="D15" s="94"/>
      <c r="E15" s="86"/>
      <c r="F15" s="86" t="e">
        <f t="shared" ref="F15:F72" si="1">E15/D15*10</f>
        <v>#DIV/0!</v>
      </c>
      <c r="G15" s="87"/>
      <c r="H15" s="88"/>
      <c r="I15" s="88"/>
      <c r="J15" s="89"/>
      <c r="K15" s="89"/>
      <c r="L15" s="89"/>
      <c r="M15" s="90"/>
      <c r="N15" s="91"/>
      <c r="O15" s="92"/>
      <c r="Q15" s="22" t="e">
        <f>COUNTIF(#REF!,C15)</f>
        <v>#REF!</v>
      </c>
    </row>
    <row r="16" spans="2:17" ht="27" customHeight="1" x14ac:dyDescent="0.15">
      <c r="B16" s="304"/>
      <c r="C16" s="84"/>
      <c r="D16" s="94"/>
      <c r="E16" s="86"/>
      <c r="F16" s="86" t="e">
        <f t="shared" si="1"/>
        <v>#DIV/0!</v>
      </c>
      <c r="G16" s="87"/>
      <c r="H16" s="88"/>
      <c r="I16" s="88"/>
      <c r="J16" s="89"/>
      <c r="K16" s="89"/>
      <c r="L16" s="89"/>
      <c r="M16" s="90"/>
      <c r="N16" s="91"/>
      <c r="O16" s="92"/>
      <c r="Q16" s="22" t="e">
        <f>COUNTIF(#REF!,C16)</f>
        <v>#REF!</v>
      </c>
    </row>
    <row r="17" spans="2:17" ht="27" customHeight="1" x14ac:dyDescent="0.15">
      <c r="B17" s="304"/>
      <c r="C17" s="84"/>
      <c r="D17" s="94"/>
      <c r="E17" s="86"/>
      <c r="F17" s="86" t="e">
        <f t="shared" si="1"/>
        <v>#DIV/0!</v>
      </c>
      <c r="G17" s="87"/>
      <c r="H17" s="88"/>
      <c r="I17" s="88"/>
      <c r="J17" s="89"/>
      <c r="K17" s="89"/>
      <c r="L17" s="89"/>
      <c r="M17" s="90"/>
      <c r="N17" s="91"/>
      <c r="O17" s="92"/>
      <c r="Q17" s="22" t="e">
        <f>COUNTIF(#REF!,C17)</f>
        <v>#REF!</v>
      </c>
    </row>
    <row r="18" spans="2:17" ht="27" customHeight="1" x14ac:dyDescent="0.15">
      <c r="B18" s="304"/>
      <c r="C18" s="84"/>
      <c r="D18" s="93"/>
      <c r="E18" s="86"/>
      <c r="F18" s="86" t="e">
        <f t="shared" si="1"/>
        <v>#DIV/0!</v>
      </c>
      <c r="G18" s="87"/>
      <c r="H18" s="88"/>
      <c r="I18" s="88"/>
      <c r="J18" s="89"/>
      <c r="K18" s="89"/>
      <c r="L18" s="89"/>
      <c r="M18" s="90"/>
      <c r="N18" s="91"/>
      <c r="O18" s="92"/>
      <c r="Q18" s="22" t="e">
        <f>COUNTIF(#REF!,C18)</f>
        <v>#REF!</v>
      </c>
    </row>
    <row r="19" spans="2:17" ht="27" customHeight="1" x14ac:dyDescent="0.15">
      <c r="B19" s="304"/>
      <c r="C19" s="84"/>
      <c r="D19" s="85"/>
      <c r="E19" s="86"/>
      <c r="F19" s="86" t="e">
        <f t="shared" si="1"/>
        <v>#DIV/0!</v>
      </c>
      <c r="G19" s="87"/>
      <c r="H19" s="88"/>
      <c r="I19" s="88"/>
      <c r="J19" s="89"/>
      <c r="K19" s="89"/>
      <c r="L19" s="89"/>
      <c r="M19" s="90"/>
      <c r="N19" s="91"/>
      <c r="O19" s="92"/>
      <c r="Q19" s="22" t="e">
        <f>COUNTIF(#REF!,C19)</f>
        <v>#REF!</v>
      </c>
    </row>
    <row r="20" spans="2:17" ht="27" customHeight="1" x14ac:dyDescent="0.15">
      <c r="B20" s="304"/>
      <c r="C20" s="84"/>
      <c r="D20" s="85"/>
      <c r="E20" s="86"/>
      <c r="F20" s="86" t="e">
        <f t="shared" si="1"/>
        <v>#DIV/0!</v>
      </c>
      <c r="G20" s="87"/>
      <c r="H20" s="88"/>
      <c r="I20" s="88"/>
      <c r="J20" s="89"/>
      <c r="K20" s="89"/>
      <c r="L20" s="89"/>
      <c r="M20" s="90"/>
      <c r="N20" s="91"/>
      <c r="O20" s="92"/>
      <c r="Q20" s="22" t="e">
        <f>COUNTIF(#REF!,C20)</f>
        <v>#REF!</v>
      </c>
    </row>
    <row r="21" spans="2:17" ht="27" customHeight="1" x14ac:dyDescent="0.15">
      <c r="B21" s="304"/>
      <c r="C21" s="84"/>
      <c r="D21" s="93"/>
      <c r="E21" s="86"/>
      <c r="F21" s="86" t="e">
        <f t="shared" si="1"/>
        <v>#DIV/0!</v>
      </c>
      <c r="G21" s="87"/>
      <c r="H21" s="88"/>
      <c r="I21" s="88"/>
      <c r="J21" s="89"/>
      <c r="K21" s="89"/>
      <c r="L21" s="89"/>
      <c r="M21" s="90"/>
      <c r="N21" s="91"/>
      <c r="O21" s="92"/>
      <c r="Q21" s="22" t="e">
        <f>COUNTIF(#REF!,C21)</f>
        <v>#REF!</v>
      </c>
    </row>
    <row r="22" spans="2:17" ht="27" customHeight="1" x14ac:dyDescent="0.15">
      <c r="B22" s="304"/>
      <c r="C22" s="84"/>
      <c r="D22" s="93"/>
      <c r="E22" s="86"/>
      <c r="F22" s="86" t="e">
        <f t="shared" si="1"/>
        <v>#DIV/0!</v>
      </c>
      <c r="G22" s="87"/>
      <c r="H22" s="88"/>
      <c r="I22" s="88"/>
      <c r="J22" s="89"/>
      <c r="K22" s="89"/>
      <c r="L22" s="89"/>
      <c r="M22" s="90"/>
      <c r="N22" s="91"/>
      <c r="O22" s="92"/>
      <c r="Q22" s="22" t="e">
        <f>COUNTIF(#REF!,C22)</f>
        <v>#REF!</v>
      </c>
    </row>
    <row r="23" spans="2:17" ht="27" customHeight="1" x14ac:dyDescent="0.15">
      <c r="B23" s="304"/>
      <c r="C23" s="84"/>
      <c r="D23" s="93"/>
      <c r="E23" s="86"/>
      <c r="F23" s="86" t="e">
        <f t="shared" si="1"/>
        <v>#DIV/0!</v>
      </c>
      <c r="G23" s="87"/>
      <c r="H23" s="88"/>
      <c r="I23" s="88"/>
      <c r="J23" s="89"/>
      <c r="K23" s="89"/>
      <c r="L23" s="89"/>
      <c r="M23" s="90"/>
      <c r="N23" s="91"/>
      <c r="O23" s="92"/>
      <c r="Q23" s="22" t="e">
        <f>COUNTIF(#REF!,C23)</f>
        <v>#REF!</v>
      </c>
    </row>
    <row r="24" spans="2:17" ht="27" customHeight="1" x14ac:dyDescent="0.15">
      <c r="B24" s="304"/>
      <c r="C24" s="84"/>
      <c r="D24" s="93"/>
      <c r="E24" s="86"/>
      <c r="F24" s="86" t="e">
        <f t="shared" si="1"/>
        <v>#DIV/0!</v>
      </c>
      <c r="G24" s="87"/>
      <c r="H24" s="88"/>
      <c r="I24" s="88"/>
      <c r="J24" s="89"/>
      <c r="K24" s="89"/>
      <c r="L24" s="89"/>
      <c r="M24" s="90"/>
      <c r="N24" s="91"/>
      <c r="O24" s="92"/>
      <c r="Q24" s="22" t="e">
        <f>COUNTIF(#REF!,C24)</f>
        <v>#REF!</v>
      </c>
    </row>
    <row r="25" spans="2:17" ht="27" customHeight="1" x14ac:dyDescent="0.15">
      <c r="B25" s="304"/>
      <c r="C25" s="84"/>
      <c r="D25" s="93"/>
      <c r="E25" s="86"/>
      <c r="F25" s="86" t="e">
        <f t="shared" si="1"/>
        <v>#DIV/0!</v>
      </c>
      <c r="G25" s="87"/>
      <c r="H25" s="88"/>
      <c r="I25" s="88"/>
      <c r="J25" s="89"/>
      <c r="K25" s="89"/>
      <c r="L25" s="89"/>
      <c r="M25" s="90"/>
      <c r="N25" s="91"/>
      <c r="O25" s="92"/>
      <c r="Q25" s="22" t="e">
        <f>COUNTIF(#REF!,C25)</f>
        <v>#REF!</v>
      </c>
    </row>
    <row r="26" spans="2:17" ht="27" customHeight="1" x14ac:dyDescent="0.15">
      <c r="B26" s="304"/>
      <c r="C26" s="84"/>
      <c r="D26" s="93"/>
      <c r="E26" s="86"/>
      <c r="F26" s="86" t="e">
        <f t="shared" si="1"/>
        <v>#DIV/0!</v>
      </c>
      <c r="G26" s="87"/>
      <c r="H26" s="88"/>
      <c r="I26" s="88"/>
      <c r="J26" s="89"/>
      <c r="K26" s="89"/>
      <c r="L26" s="89"/>
      <c r="M26" s="90"/>
      <c r="N26" s="91"/>
      <c r="O26" s="92"/>
      <c r="Q26" s="22" t="e">
        <f>COUNTIF(#REF!,C26)</f>
        <v>#REF!</v>
      </c>
    </row>
    <row r="27" spans="2:17" ht="27" customHeight="1" x14ac:dyDescent="0.15">
      <c r="B27" s="304"/>
      <c r="C27" s="84"/>
      <c r="D27" s="93"/>
      <c r="E27" s="86"/>
      <c r="F27" s="86" t="e">
        <f t="shared" si="1"/>
        <v>#DIV/0!</v>
      </c>
      <c r="G27" s="87"/>
      <c r="H27" s="88"/>
      <c r="I27" s="88"/>
      <c r="J27" s="89"/>
      <c r="K27" s="89"/>
      <c r="L27" s="89"/>
      <c r="M27" s="90"/>
      <c r="N27" s="91"/>
      <c r="O27" s="92"/>
      <c r="Q27" s="22" t="e">
        <f>COUNTIF(#REF!,C27)</f>
        <v>#REF!</v>
      </c>
    </row>
    <row r="28" spans="2:17" ht="27" customHeight="1" x14ac:dyDescent="0.15">
      <c r="B28" s="304"/>
      <c r="C28" s="84"/>
      <c r="D28" s="85"/>
      <c r="E28" s="86"/>
      <c r="F28" s="86" t="e">
        <f t="shared" si="1"/>
        <v>#DIV/0!</v>
      </c>
      <c r="G28" s="87"/>
      <c r="H28" s="88"/>
      <c r="I28" s="88"/>
      <c r="J28" s="89"/>
      <c r="K28" s="89"/>
      <c r="L28" s="89"/>
      <c r="M28" s="90"/>
      <c r="N28" s="91"/>
      <c r="O28" s="92"/>
      <c r="Q28" s="22" t="e">
        <f>COUNTIF(#REF!,C28)</f>
        <v>#REF!</v>
      </c>
    </row>
    <row r="29" spans="2:17" ht="27" customHeight="1" x14ac:dyDescent="0.15">
      <c r="B29" s="304"/>
      <c r="C29" s="84"/>
      <c r="D29" s="85"/>
      <c r="E29" s="86"/>
      <c r="F29" s="86" t="e">
        <f t="shared" si="1"/>
        <v>#DIV/0!</v>
      </c>
      <c r="G29" s="87"/>
      <c r="H29" s="88"/>
      <c r="I29" s="88"/>
      <c r="J29" s="89"/>
      <c r="K29" s="89"/>
      <c r="L29" s="89"/>
      <c r="M29" s="90"/>
      <c r="N29" s="91"/>
      <c r="O29" s="92"/>
      <c r="Q29" s="22" t="e">
        <f>COUNTIF(#REF!,C29)</f>
        <v>#REF!</v>
      </c>
    </row>
    <row r="30" spans="2:17" ht="27" customHeight="1" x14ac:dyDescent="0.15">
      <c r="B30" s="304"/>
      <c r="C30" s="84"/>
      <c r="D30" s="93"/>
      <c r="E30" s="86"/>
      <c r="F30" s="86" t="e">
        <f t="shared" si="1"/>
        <v>#DIV/0!</v>
      </c>
      <c r="G30" s="87"/>
      <c r="H30" s="88"/>
      <c r="I30" s="88"/>
      <c r="J30" s="89"/>
      <c r="K30" s="89"/>
      <c r="L30" s="89"/>
      <c r="M30" s="90"/>
      <c r="N30" s="91"/>
      <c r="O30" s="92"/>
      <c r="Q30" s="22" t="e">
        <f>COUNTIF(#REF!,C30)</f>
        <v>#REF!</v>
      </c>
    </row>
    <row r="31" spans="2:17" ht="27" customHeight="1" x14ac:dyDescent="0.15">
      <c r="B31" s="304"/>
      <c r="C31" s="84"/>
      <c r="D31" s="85"/>
      <c r="E31" s="86"/>
      <c r="F31" s="86" t="e">
        <f t="shared" si="1"/>
        <v>#DIV/0!</v>
      </c>
      <c r="G31" s="87"/>
      <c r="H31" s="88"/>
      <c r="I31" s="88"/>
      <c r="J31" s="89"/>
      <c r="K31" s="89"/>
      <c r="L31" s="89"/>
      <c r="M31" s="90"/>
      <c r="N31" s="91"/>
      <c r="O31" s="92"/>
      <c r="Q31" s="22" t="e">
        <f>COUNTIF(#REF!,C31)</f>
        <v>#REF!</v>
      </c>
    </row>
    <row r="32" spans="2:17" ht="27" customHeight="1" x14ac:dyDescent="0.15">
      <c r="B32" s="304"/>
      <c r="C32" s="84"/>
      <c r="D32" s="85"/>
      <c r="E32" s="86"/>
      <c r="F32" s="86" t="e">
        <f t="shared" si="1"/>
        <v>#DIV/0!</v>
      </c>
      <c r="G32" s="87"/>
      <c r="H32" s="88"/>
      <c r="I32" s="88"/>
      <c r="J32" s="89"/>
      <c r="K32" s="89"/>
      <c r="L32" s="89"/>
      <c r="M32" s="90"/>
      <c r="N32" s="91"/>
      <c r="O32" s="92"/>
      <c r="Q32" s="22" t="e">
        <f>COUNTIF(#REF!,C32)</f>
        <v>#REF!</v>
      </c>
    </row>
    <row r="33" spans="2:17" ht="27" customHeight="1" x14ac:dyDescent="0.15">
      <c r="B33" s="304"/>
      <c r="C33" s="84"/>
      <c r="D33" s="85"/>
      <c r="E33" s="86"/>
      <c r="F33" s="86" t="e">
        <f t="shared" si="1"/>
        <v>#DIV/0!</v>
      </c>
      <c r="G33" s="87"/>
      <c r="H33" s="88"/>
      <c r="I33" s="88"/>
      <c r="J33" s="89"/>
      <c r="K33" s="89"/>
      <c r="L33" s="89"/>
      <c r="M33" s="90"/>
      <c r="N33" s="91"/>
      <c r="O33" s="92"/>
      <c r="Q33" s="22" t="e">
        <f>COUNTIF(#REF!,C33)</f>
        <v>#REF!</v>
      </c>
    </row>
    <row r="34" spans="2:17" ht="27" customHeight="1" x14ac:dyDescent="0.15">
      <c r="B34" s="304"/>
      <c r="C34" s="84"/>
      <c r="D34" s="93"/>
      <c r="E34" s="86"/>
      <c r="F34" s="86" t="e">
        <f t="shared" si="1"/>
        <v>#DIV/0!</v>
      </c>
      <c r="G34" s="87"/>
      <c r="H34" s="88"/>
      <c r="I34" s="88"/>
      <c r="J34" s="89"/>
      <c r="K34" s="89"/>
      <c r="L34" s="89"/>
      <c r="M34" s="90"/>
      <c r="N34" s="91"/>
      <c r="O34" s="92"/>
      <c r="Q34" s="22" t="e">
        <f>COUNTIF(#REF!,C34)</f>
        <v>#REF!</v>
      </c>
    </row>
    <row r="35" spans="2:17" ht="27" customHeight="1" x14ac:dyDescent="0.15">
      <c r="B35" s="304"/>
      <c r="C35" s="84"/>
      <c r="D35" s="93"/>
      <c r="E35" s="86"/>
      <c r="F35" s="86" t="e">
        <f t="shared" si="1"/>
        <v>#DIV/0!</v>
      </c>
      <c r="G35" s="87"/>
      <c r="H35" s="88"/>
      <c r="I35" s="88"/>
      <c r="J35" s="89"/>
      <c r="K35" s="89"/>
      <c r="L35" s="89"/>
      <c r="M35" s="90"/>
      <c r="N35" s="91"/>
      <c r="O35" s="92"/>
      <c r="Q35" s="22" t="e">
        <f>COUNTIF(#REF!,C35)</f>
        <v>#REF!</v>
      </c>
    </row>
    <row r="36" spans="2:17" ht="27" customHeight="1" x14ac:dyDescent="0.15">
      <c r="B36" s="304"/>
      <c r="C36" s="84"/>
      <c r="D36" s="93"/>
      <c r="E36" s="86"/>
      <c r="F36" s="86" t="e">
        <f t="shared" si="1"/>
        <v>#DIV/0!</v>
      </c>
      <c r="G36" s="87"/>
      <c r="H36" s="88"/>
      <c r="I36" s="88"/>
      <c r="J36" s="89"/>
      <c r="K36" s="89"/>
      <c r="L36" s="89"/>
      <c r="M36" s="90"/>
      <c r="N36" s="91"/>
      <c r="O36" s="92"/>
      <c r="Q36" s="22" t="e">
        <f>COUNTIF(#REF!,C36)</f>
        <v>#REF!</v>
      </c>
    </row>
    <row r="37" spans="2:17" ht="27" customHeight="1" x14ac:dyDescent="0.15">
      <c r="B37" s="304"/>
      <c r="C37" s="84"/>
      <c r="D37" s="93"/>
      <c r="E37" s="86"/>
      <c r="F37" s="86" t="e">
        <f t="shared" si="1"/>
        <v>#DIV/0!</v>
      </c>
      <c r="G37" s="87"/>
      <c r="H37" s="88"/>
      <c r="I37" s="88"/>
      <c r="J37" s="89"/>
      <c r="K37" s="89"/>
      <c r="L37" s="89"/>
      <c r="M37" s="90"/>
      <c r="N37" s="91"/>
      <c r="O37" s="92"/>
      <c r="Q37" s="22" t="e">
        <f>COUNTIF(#REF!,C37)</f>
        <v>#REF!</v>
      </c>
    </row>
    <row r="38" spans="2:17" ht="27" customHeight="1" x14ac:dyDescent="0.15">
      <c r="B38" s="304"/>
      <c r="C38" s="84"/>
      <c r="D38" s="93"/>
      <c r="E38" s="86"/>
      <c r="F38" s="86" t="e">
        <f t="shared" si="1"/>
        <v>#DIV/0!</v>
      </c>
      <c r="G38" s="87"/>
      <c r="H38" s="88"/>
      <c r="I38" s="88"/>
      <c r="J38" s="89"/>
      <c r="K38" s="89"/>
      <c r="L38" s="89"/>
      <c r="M38" s="90"/>
      <c r="N38" s="91"/>
      <c r="O38" s="92"/>
      <c r="Q38" s="22" t="e">
        <f>COUNTIF(#REF!,C38)</f>
        <v>#REF!</v>
      </c>
    </row>
    <row r="39" spans="2:17" ht="27" customHeight="1" x14ac:dyDescent="0.15">
      <c r="B39" s="304"/>
      <c r="C39" s="84"/>
      <c r="D39" s="93"/>
      <c r="E39" s="86"/>
      <c r="F39" s="86" t="e">
        <f t="shared" si="1"/>
        <v>#DIV/0!</v>
      </c>
      <c r="G39" s="87"/>
      <c r="H39" s="88"/>
      <c r="I39" s="88"/>
      <c r="J39" s="89"/>
      <c r="K39" s="89"/>
      <c r="L39" s="89"/>
      <c r="M39" s="90"/>
      <c r="N39" s="91"/>
      <c r="O39" s="92"/>
      <c r="Q39" s="22" t="e">
        <f>COUNTIF(#REF!,C39)</f>
        <v>#REF!</v>
      </c>
    </row>
    <row r="40" spans="2:17" ht="27" customHeight="1" x14ac:dyDescent="0.15">
      <c r="B40" s="304"/>
      <c r="C40" s="84"/>
      <c r="D40" s="93"/>
      <c r="E40" s="86"/>
      <c r="F40" s="86" t="e">
        <f t="shared" si="1"/>
        <v>#DIV/0!</v>
      </c>
      <c r="G40" s="87"/>
      <c r="H40" s="88"/>
      <c r="I40" s="88"/>
      <c r="J40" s="89"/>
      <c r="K40" s="89"/>
      <c r="L40" s="89"/>
      <c r="M40" s="90"/>
      <c r="N40" s="91"/>
      <c r="O40" s="92"/>
      <c r="Q40" s="22" t="e">
        <f>COUNTIF(#REF!,C40)</f>
        <v>#REF!</v>
      </c>
    </row>
    <row r="41" spans="2:17" ht="27" customHeight="1" x14ac:dyDescent="0.15">
      <c r="B41" s="304"/>
      <c r="C41" s="84"/>
      <c r="D41" s="93"/>
      <c r="E41" s="86"/>
      <c r="F41" s="86" t="e">
        <f t="shared" si="1"/>
        <v>#DIV/0!</v>
      </c>
      <c r="G41" s="87"/>
      <c r="H41" s="88"/>
      <c r="I41" s="88"/>
      <c r="J41" s="89"/>
      <c r="K41" s="89"/>
      <c r="L41" s="89"/>
      <c r="M41" s="90"/>
      <c r="N41" s="91"/>
      <c r="O41" s="92"/>
      <c r="Q41" s="22" t="e">
        <f>COUNTIF(#REF!,C41)</f>
        <v>#REF!</v>
      </c>
    </row>
    <row r="42" spans="2:17" ht="27" customHeight="1" x14ac:dyDescent="0.15">
      <c r="B42" s="304"/>
      <c r="C42" s="84"/>
      <c r="D42" s="93"/>
      <c r="E42" s="86"/>
      <c r="F42" s="86" t="e">
        <f t="shared" si="1"/>
        <v>#DIV/0!</v>
      </c>
      <c r="G42" s="87"/>
      <c r="H42" s="88"/>
      <c r="I42" s="88"/>
      <c r="J42" s="89"/>
      <c r="K42" s="89"/>
      <c r="L42" s="89"/>
      <c r="M42" s="90"/>
      <c r="N42" s="91"/>
      <c r="O42" s="92"/>
      <c r="Q42" s="22" t="e">
        <f>COUNTIF(#REF!,C42)</f>
        <v>#REF!</v>
      </c>
    </row>
    <row r="43" spans="2:17" ht="27" customHeight="1" x14ac:dyDescent="0.15">
      <c r="B43" s="304"/>
      <c r="C43" s="84"/>
      <c r="D43" s="93"/>
      <c r="E43" s="86"/>
      <c r="F43" s="86" t="e">
        <f t="shared" si="1"/>
        <v>#DIV/0!</v>
      </c>
      <c r="G43" s="87"/>
      <c r="H43" s="88"/>
      <c r="I43" s="88"/>
      <c r="J43" s="89"/>
      <c r="K43" s="89"/>
      <c r="L43" s="89"/>
      <c r="M43" s="90"/>
      <c r="N43" s="91"/>
      <c r="O43" s="92"/>
      <c r="Q43" s="22" t="e">
        <f>COUNTIF(#REF!,C43)</f>
        <v>#REF!</v>
      </c>
    </row>
    <row r="44" spans="2:17" ht="27" customHeight="1" x14ac:dyDescent="0.15">
      <c r="B44" s="304"/>
      <c r="C44" s="84"/>
      <c r="D44" s="93"/>
      <c r="E44" s="86"/>
      <c r="F44" s="86" t="e">
        <f t="shared" si="1"/>
        <v>#DIV/0!</v>
      </c>
      <c r="G44" s="87"/>
      <c r="H44" s="88"/>
      <c r="I44" s="88"/>
      <c r="J44" s="89"/>
      <c r="K44" s="89"/>
      <c r="L44" s="89"/>
      <c r="M44" s="90"/>
      <c r="N44" s="91"/>
      <c r="O44" s="92"/>
      <c r="Q44" s="22" t="e">
        <f>COUNTIF(#REF!,C44)</f>
        <v>#REF!</v>
      </c>
    </row>
    <row r="45" spans="2:17" ht="27" customHeight="1" x14ac:dyDescent="0.15">
      <c r="B45" s="304"/>
      <c r="C45" s="84"/>
      <c r="D45" s="93"/>
      <c r="E45" s="86"/>
      <c r="F45" s="86" t="e">
        <f t="shared" si="1"/>
        <v>#DIV/0!</v>
      </c>
      <c r="G45" s="87"/>
      <c r="H45" s="88"/>
      <c r="I45" s="88"/>
      <c r="J45" s="89"/>
      <c r="K45" s="89"/>
      <c r="L45" s="89"/>
      <c r="M45" s="90"/>
      <c r="N45" s="91"/>
      <c r="O45" s="92"/>
      <c r="Q45" s="22" t="e">
        <f>COUNTIF(#REF!,C45)</f>
        <v>#REF!</v>
      </c>
    </row>
    <row r="46" spans="2:17" ht="27" customHeight="1" x14ac:dyDescent="0.15">
      <c r="B46" s="304"/>
      <c r="C46" s="84"/>
      <c r="D46" s="93"/>
      <c r="E46" s="86"/>
      <c r="F46" s="86" t="e">
        <f t="shared" si="1"/>
        <v>#DIV/0!</v>
      </c>
      <c r="G46" s="87"/>
      <c r="H46" s="88"/>
      <c r="I46" s="88"/>
      <c r="J46" s="89"/>
      <c r="K46" s="89"/>
      <c r="L46" s="89"/>
      <c r="M46" s="90"/>
      <c r="N46" s="91"/>
      <c r="O46" s="92"/>
      <c r="Q46" s="22" t="e">
        <f>COUNTIF(#REF!,C46)</f>
        <v>#REF!</v>
      </c>
    </row>
    <row r="47" spans="2:17" ht="27" customHeight="1" x14ac:dyDescent="0.15">
      <c r="B47" s="304"/>
      <c r="C47" s="84"/>
      <c r="D47" s="85"/>
      <c r="E47" s="86"/>
      <c r="F47" s="86" t="e">
        <f t="shared" si="1"/>
        <v>#DIV/0!</v>
      </c>
      <c r="G47" s="87"/>
      <c r="H47" s="88"/>
      <c r="I47" s="88"/>
      <c r="J47" s="89"/>
      <c r="K47" s="89"/>
      <c r="L47" s="89"/>
      <c r="M47" s="90"/>
      <c r="N47" s="91"/>
      <c r="O47" s="92"/>
      <c r="Q47" s="22" t="e">
        <f>COUNTIF(#REF!,C47)</f>
        <v>#REF!</v>
      </c>
    </row>
    <row r="48" spans="2:17" ht="27" customHeight="1" x14ac:dyDescent="0.15">
      <c r="B48" s="304"/>
      <c r="C48" s="84"/>
      <c r="D48" s="85"/>
      <c r="E48" s="86"/>
      <c r="F48" s="86" t="e">
        <f t="shared" si="1"/>
        <v>#DIV/0!</v>
      </c>
      <c r="G48" s="87"/>
      <c r="H48" s="88"/>
      <c r="I48" s="88"/>
      <c r="J48" s="89"/>
      <c r="K48" s="89"/>
      <c r="L48" s="89"/>
      <c r="M48" s="90"/>
      <c r="N48" s="91"/>
      <c r="O48" s="92"/>
      <c r="Q48" s="22" t="e">
        <f>COUNTIF(#REF!,C48)</f>
        <v>#REF!</v>
      </c>
    </row>
    <row r="49" spans="2:17" ht="27" customHeight="1" x14ac:dyDescent="0.15">
      <c r="B49" s="304"/>
      <c r="C49" s="84"/>
      <c r="D49" s="85"/>
      <c r="E49" s="86"/>
      <c r="F49" s="86" t="e">
        <f t="shared" si="1"/>
        <v>#DIV/0!</v>
      </c>
      <c r="G49" s="87"/>
      <c r="H49" s="88"/>
      <c r="I49" s="88"/>
      <c r="J49" s="89"/>
      <c r="K49" s="89"/>
      <c r="L49" s="89"/>
      <c r="M49" s="90"/>
      <c r="N49" s="91"/>
      <c r="O49" s="92"/>
      <c r="Q49" s="22" t="e">
        <f>COUNTIF(#REF!,C49)</f>
        <v>#REF!</v>
      </c>
    </row>
    <row r="50" spans="2:17" ht="27" customHeight="1" x14ac:dyDescent="0.15">
      <c r="B50" s="304"/>
      <c r="C50" s="84"/>
      <c r="D50" s="93"/>
      <c r="E50" s="86"/>
      <c r="F50" s="86" t="e">
        <f t="shared" si="1"/>
        <v>#DIV/0!</v>
      </c>
      <c r="G50" s="87"/>
      <c r="H50" s="88"/>
      <c r="I50" s="88"/>
      <c r="J50" s="89"/>
      <c r="K50" s="89"/>
      <c r="L50" s="89"/>
      <c r="M50" s="90"/>
      <c r="N50" s="91"/>
      <c r="O50" s="92"/>
      <c r="Q50" s="22" t="e">
        <f>COUNTIF(#REF!,C50)</f>
        <v>#REF!</v>
      </c>
    </row>
    <row r="51" spans="2:17" ht="27" customHeight="1" x14ac:dyDescent="0.15">
      <c r="B51" s="304"/>
      <c r="C51" s="84"/>
      <c r="D51" s="93"/>
      <c r="E51" s="86"/>
      <c r="F51" s="86" t="e">
        <f t="shared" si="1"/>
        <v>#DIV/0!</v>
      </c>
      <c r="G51" s="87"/>
      <c r="H51" s="88"/>
      <c r="I51" s="88"/>
      <c r="J51" s="89"/>
      <c r="K51" s="89"/>
      <c r="L51" s="89"/>
      <c r="M51" s="90"/>
      <c r="N51" s="91"/>
      <c r="O51" s="92"/>
      <c r="Q51" s="22" t="e">
        <f>COUNTIF(#REF!,C51)</f>
        <v>#REF!</v>
      </c>
    </row>
    <row r="52" spans="2:17" ht="27" customHeight="1" x14ac:dyDescent="0.15">
      <c r="B52" s="304"/>
      <c r="C52" s="84"/>
      <c r="D52" s="93"/>
      <c r="E52" s="86"/>
      <c r="F52" s="86" t="e">
        <f t="shared" si="1"/>
        <v>#DIV/0!</v>
      </c>
      <c r="G52" s="87"/>
      <c r="H52" s="88"/>
      <c r="I52" s="88"/>
      <c r="J52" s="89"/>
      <c r="K52" s="89"/>
      <c r="L52" s="89"/>
      <c r="M52" s="90"/>
      <c r="N52" s="91"/>
      <c r="O52" s="92"/>
      <c r="Q52" s="22" t="e">
        <f>COUNTIF(#REF!,C52)</f>
        <v>#REF!</v>
      </c>
    </row>
    <row r="53" spans="2:17" ht="27" customHeight="1" x14ac:dyDescent="0.15">
      <c r="B53" s="304"/>
      <c r="C53" s="84"/>
      <c r="D53" s="93"/>
      <c r="E53" s="86"/>
      <c r="F53" s="86" t="e">
        <f t="shared" si="1"/>
        <v>#DIV/0!</v>
      </c>
      <c r="G53" s="87"/>
      <c r="H53" s="88"/>
      <c r="I53" s="88"/>
      <c r="J53" s="89"/>
      <c r="K53" s="89"/>
      <c r="L53" s="89"/>
      <c r="M53" s="90"/>
      <c r="N53" s="91"/>
      <c r="O53" s="92"/>
      <c r="Q53" s="22" t="e">
        <f>COUNTIF(#REF!,C53)</f>
        <v>#REF!</v>
      </c>
    </row>
    <row r="54" spans="2:17" ht="27" customHeight="1" x14ac:dyDescent="0.15">
      <c r="B54" s="304"/>
      <c r="C54" s="84"/>
      <c r="D54" s="94"/>
      <c r="E54" s="86"/>
      <c r="F54" s="86" t="e">
        <f t="shared" si="1"/>
        <v>#DIV/0!</v>
      </c>
      <c r="G54" s="87"/>
      <c r="H54" s="88"/>
      <c r="I54" s="88"/>
      <c r="J54" s="89"/>
      <c r="K54" s="89"/>
      <c r="L54" s="89"/>
      <c r="M54" s="90"/>
      <c r="N54" s="91"/>
      <c r="O54" s="92"/>
      <c r="Q54" s="22" t="e">
        <f>COUNTIF(#REF!,C54)</f>
        <v>#REF!</v>
      </c>
    </row>
    <row r="55" spans="2:17" ht="27" customHeight="1" x14ac:dyDescent="0.15">
      <c r="B55" s="304"/>
      <c r="C55" s="84"/>
      <c r="D55" s="94"/>
      <c r="E55" s="86"/>
      <c r="F55" s="86" t="e">
        <f t="shared" si="1"/>
        <v>#DIV/0!</v>
      </c>
      <c r="G55" s="87"/>
      <c r="H55" s="88"/>
      <c r="I55" s="88"/>
      <c r="J55" s="89"/>
      <c r="K55" s="89"/>
      <c r="L55" s="89"/>
      <c r="M55" s="90"/>
      <c r="N55" s="91"/>
      <c r="O55" s="92"/>
      <c r="Q55" s="22" t="e">
        <f>COUNTIF(#REF!,C55)</f>
        <v>#REF!</v>
      </c>
    </row>
    <row r="56" spans="2:17" ht="27" customHeight="1" x14ac:dyDescent="0.15">
      <c r="B56" s="304"/>
      <c r="C56" s="84"/>
      <c r="D56" s="94"/>
      <c r="E56" s="86"/>
      <c r="F56" s="86" t="e">
        <f t="shared" si="1"/>
        <v>#DIV/0!</v>
      </c>
      <c r="G56" s="87"/>
      <c r="H56" s="88"/>
      <c r="I56" s="88"/>
      <c r="J56" s="89"/>
      <c r="K56" s="89"/>
      <c r="L56" s="89"/>
      <c r="M56" s="90"/>
      <c r="N56" s="91"/>
      <c r="O56" s="92"/>
      <c r="Q56" s="22" t="e">
        <f>COUNTIF(#REF!,C56)</f>
        <v>#REF!</v>
      </c>
    </row>
    <row r="57" spans="2:17" ht="27" customHeight="1" x14ac:dyDescent="0.15">
      <c r="B57" s="304"/>
      <c r="C57" s="84"/>
      <c r="D57" s="93"/>
      <c r="E57" s="86"/>
      <c r="F57" s="86" t="e">
        <f t="shared" si="1"/>
        <v>#DIV/0!</v>
      </c>
      <c r="G57" s="87"/>
      <c r="H57" s="88"/>
      <c r="I57" s="88"/>
      <c r="J57" s="89"/>
      <c r="K57" s="89"/>
      <c r="L57" s="89"/>
      <c r="M57" s="90"/>
      <c r="N57" s="91"/>
      <c r="O57" s="92"/>
      <c r="Q57" s="22" t="e">
        <f>COUNTIF(#REF!,C57)</f>
        <v>#REF!</v>
      </c>
    </row>
    <row r="58" spans="2:17" ht="27" customHeight="1" x14ac:dyDescent="0.15">
      <c r="B58" s="304"/>
      <c r="C58" s="84"/>
      <c r="D58" s="85"/>
      <c r="E58" s="86"/>
      <c r="F58" s="86" t="e">
        <f t="shared" si="1"/>
        <v>#DIV/0!</v>
      </c>
      <c r="G58" s="87"/>
      <c r="H58" s="88"/>
      <c r="I58" s="88"/>
      <c r="J58" s="89"/>
      <c r="K58" s="89"/>
      <c r="L58" s="89"/>
      <c r="M58" s="90"/>
      <c r="N58" s="91"/>
      <c r="O58" s="92"/>
      <c r="Q58" s="22" t="e">
        <f>COUNTIF(#REF!,C58)</f>
        <v>#REF!</v>
      </c>
    </row>
    <row r="59" spans="2:17" ht="27" customHeight="1" x14ac:dyDescent="0.15">
      <c r="B59" s="304"/>
      <c r="C59" s="84"/>
      <c r="D59" s="85"/>
      <c r="E59" s="86"/>
      <c r="F59" s="86" t="e">
        <f t="shared" si="1"/>
        <v>#DIV/0!</v>
      </c>
      <c r="G59" s="87"/>
      <c r="H59" s="88"/>
      <c r="I59" s="88"/>
      <c r="J59" s="89"/>
      <c r="K59" s="89"/>
      <c r="L59" s="89"/>
      <c r="M59" s="90"/>
      <c r="N59" s="91"/>
      <c r="O59" s="92"/>
      <c r="Q59" s="22" t="e">
        <f>COUNTIF(#REF!,C59)</f>
        <v>#REF!</v>
      </c>
    </row>
    <row r="60" spans="2:17" ht="27" customHeight="1" x14ac:dyDescent="0.15">
      <c r="B60" s="304"/>
      <c r="C60" s="84"/>
      <c r="D60" s="93"/>
      <c r="E60" s="86"/>
      <c r="F60" s="86" t="e">
        <f t="shared" si="1"/>
        <v>#DIV/0!</v>
      </c>
      <c r="G60" s="87"/>
      <c r="H60" s="88"/>
      <c r="I60" s="88"/>
      <c r="J60" s="89"/>
      <c r="K60" s="89"/>
      <c r="L60" s="89"/>
      <c r="M60" s="90"/>
      <c r="N60" s="91"/>
      <c r="O60" s="92"/>
      <c r="Q60" s="22" t="e">
        <f>COUNTIF(#REF!,C60)</f>
        <v>#REF!</v>
      </c>
    </row>
    <row r="61" spans="2:17" ht="27" customHeight="1" x14ac:dyDescent="0.15">
      <c r="B61" s="304"/>
      <c r="C61" s="84"/>
      <c r="D61" s="93"/>
      <c r="E61" s="86"/>
      <c r="F61" s="86" t="e">
        <f t="shared" si="1"/>
        <v>#DIV/0!</v>
      </c>
      <c r="G61" s="87"/>
      <c r="H61" s="88"/>
      <c r="I61" s="88"/>
      <c r="J61" s="89"/>
      <c r="K61" s="89"/>
      <c r="L61" s="89"/>
      <c r="M61" s="90"/>
      <c r="N61" s="91"/>
      <c r="O61" s="92"/>
      <c r="Q61" s="22" t="e">
        <f>COUNTIF(#REF!,C61)</f>
        <v>#REF!</v>
      </c>
    </row>
    <row r="62" spans="2:17" ht="27" customHeight="1" x14ac:dyDescent="0.15">
      <c r="B62" s="304"/>
      <c r="C62" s="84"/>
      <c r="D62" s="93"/>
      <c r="E62" s="86"/>
      <c r="F62" s="86" t="e">
        <f t="shared" si="1"/>
        <v>#DIV/0!</v>
      </c>
      <c r="G62" s="87"/>
      <c r="H62" s="88"/>
      <c r="I62" s="88"/>
      <c r="J62" s="89"/>
      <c r="K62" s="89"/>
      <c r="L62" s="89"/>
      <c r="M62" s="90"/>
      <c r="N62" s="91"/>
      <c r="O62" s="92"/>
      <c r="Q62" s="22" t="e">
        <f>COUNTIF(#REF!,C62)</f>
        <v>#REF!</v>
      </c>
    </row>
    <row r="63" spans="2:17" ht="27" customHeight="1" x14ac:dyDescent="0.15">
      <c r="B63" s="304"/>
      <c r="C63" s="84"/>
      <c r="D63" s="93"/>
      <c r="E63" s="86"/>
      <c r="F63" s="86" t="e">
        <f t="shared" si="1"/>
        <v>#DIV/0!</v>
      </c>
      <c r="G63" s="87"/>
      <c r="H63" s="88"/>
      <c r="I63" s="88"/>
      <c r="J63" s="89"/>
      <c r="K63" s="89"/>
      <c r="L63" s="89"/>
      <c r="M63" s="90"/>
      <c r="N63" s="91"/>
      <c r="O63" s="92"/>
      <c r="Q63" s="22" t="e">
        <f>COUNTIF(#REF!,C63)</f>
        <v>#REF!</v>
      </c>
    </row>
    <row r="64" spans="2:17" ht="27" customHeight="1" x14ac:dyDescent="0.15">
      <c r="B64" s="304"/>
      <c r="C64" s="84"/>
      <c r="D64" s="93"/>
      <c r="E64" s="86"/>
      <c r="F64" s="86" t="e">
        <f t="shared" si="1"/>
        <v>#DIV/0!</v>
      </c>
      <c r="G64" s="87"/>
      <c r="H64" s="88"/>
      <c r="I64" s="88"/>
      <c r="J64" s="89"/>
      <c r="K64" s="89"/>
      <c r="L64" s="89"/>
      <c r="M64" s="90"/>
      <c r="N64" s="91"/>
      <c r="O64" s="92"/>
      <c r="Q64" s="22" t="e">
        <f>COUNTIF(#REF!,C64)</f>
        <v>#REF!</v>
      </c>
    </row>
    <row r="65" spans="2:17" ht="27" customHeight="1" x14ac:dyDescent="0.15">
      <c r="B65" s="304"/>
      <c r="C65" s="84"/>
      <c r="D65" s="93"/>
      <c r="E65" s="86"/>
      <c r="F65" s="86" t="e">
        <f t="shared" si="1"/>
        <v>#DIV/0!</v>
      </c>
      <c r="G65" s="87"/>
      <c r="H65" s="88"/>
      <c r="I65" s="88"/>
      <c r="J65" s="89"/>
      <c r="K65" s="89"/>
      <c r="L65" s="89"/>
      <c r="M65" s="90"/>
      <c r="N65" s="91"/>
      <c r="O65" s="92"/>
      <c r="Q65" s="22" t="e">
        <f>COUNTIF(#REF!,C65)</f>
        <v>#REF!</v>
      </c>
    </row>
    <row r="66" spans="2:17" ht="27" customHeight="1" x14ac:dyDescent="0.15">
      <c r="B66" s="304"/>
      <c r="C66" s="84"/>
      <c r="D66" s="93"/>
      <c r="E66" s="86"/>
      <c r="F66" s="86" t="e">
        <f t="shared" si="1"/>
        <v>#DIV/0!</v>
      </c>
      <c r="G66" s="87"/>
      <c r="H66" s="88"/>
      <c r="I66" s="88"/>
      <c r="J66" s="89"/>
      <c r="K66" s="89"/>
      <c r="L66" s="89"/>
      <c r="M66" s="90"/>
      <c r="N66" s="91"/>
      <c r="O66" s="92"/>
      <c r="Q66" s="22" t="e">
        <f>COUNTIF(#REF!,C66)</f>
        <v>#REF!</v>
      </c>
    </row>
    <row r="67" spans="2:17" ht="27" customHeight="1" x14ac:dyDescent="0.15">
      <c r="B67" s="304"/>
      <c r="C67" s="84"/>
      <c r="D67" s="85"/>
      <c r="E67" s="86"/>
      <c r="F67" s="86" t="e">
        <f t="shared" si="1"/>
        <v>#DIV/0!</v>
      </c>
      <c r="G67" s="87"/>
      <c r="H67" s="88"/>
      <c r="I67" s="88"/>
      <c r="J67" s="89"/>
      <c r="K67" s="89"/>
      <c r="L67" s="89"/>
      <c r="M67" s="90"/>
      <c r="N67" s="91"/>
      <c r="O67" s="92"/>
      <c r="Q67" s="22" t="e">
        <f>COUNTIF(#REF!,C67)</f>
        <v>#REF!</v>
      </c>
    </row>
    <row r="68" spans="2:17" ht="27" customHeight="1" x14ac:dyDescent="0.15">
      <c r="B68" s="304"/>
      <c r="C68" s="84"/>
      <c r="D68" s="85"/>
      <c r="E68" s="86"/>
      <c r="F68" s="86" t="e">
        <f t="shared" si="1"/>
        <v>#DIV/0!</v>
      </c>
      <c r="G68" s="87"/>
      <c r="H68" s="88"/>
      <c r="I68" s="88"/>
      <c r="J68" s="89"/>
      <c r="K68" s="89"/>
      <c r="L68" s="89"/>
      <c r="M68" s="90"/>
      <c r="N68" s="91"/>
      <c r="O68" s="92"/>
      <c r="Q68" s="22" t="e">
        <f>COUNTIF(#REF!,C68)</f>
        <v>#REF!</v>
      </c>
    </row>
    <row r="69" spans="2:17" ht="27" customHeight="1" x14ac:dyDescent="0.15">
      <c r="B69" s="304"/>
      <c r="C69" s="84"/>
      <c r="D69" s="93"/>
      <c r="E69" s="86"/>
      <c r="F69" s="86" t="e">
        <f t="shared" si="1"/>
        <v>#DIV/0!</v>
      </c>
      <c r="G69" s="87"/>
      <c r="H69" s="88"/>
      <c r="I69" s="88"/>
      <c r="J69" s="89"/>
      <c r="K69" s="89"/>
      <c r="L69" s="89"/>
      <c r="M69" s="90"/>
      <c r="N69" s="91"/>
      <c r="O69" s="92"/>
      <c r="Q69" s="22" t="e">
        <f>COUNTIF(#REF!,C69)</f>
        <v>#REF!</v>
      </c>
    </row>
    <row r="70" spans="2:17" ht="27" customHeight="1" x14ac:dyDescent="0.15">
      <c r="B70" s="304"/>
      <c r="C70" s="84"/>
      <c r="D70" s="85"/>
      <c r="E70" s="86"/>
      <c r="F70" s="86" t="e">
        <f t="shared" si="1"/>
        <v>#DIV/0!</v>
      </c>
      <c r="G70" s="87"/>
      <c r="H70" s="88"/>
      <c r="I70" s="88"/>
      <c r="J70" s="89"/>
      <c r="K70" s="89"/>
      <c r="L70" s="89"/>
      <c r="M70" s="90"/>
      <c r="N70" s="91"/>
      <c r="O70" s="92"/>
      <c r="Q70" s="22" t="e">
        <f>COUNTIF(#REF!,C70)</f>
        <v>#REF!</v>
      </c>
    </row>
    <row r="71" spans="2:17" ht="27" customHeight="1" x14ac:dyDescent="0.15">
      <c r="B71" s="304"/>
      <c r="C71" s="84"/>
      <c r="D71" s="85"/>
      <c r="E71" s="86"/>
      <c r="F71" s="86" t="e">
        <f t="shared" si="1"/>
        <v>#DIV/0!</v>
      </c>
      <c r="G71" s="87"/>
      <c r="H71" s="88"/>
      <c r="I71" s="88"/>
      <c r="J71" s="89"/>
      <c r="K71" s="89"/>
      <c r="L71" s="89"/>
      <c r="M71" s="90"/>
      <c r="N71" s="91"/>
      <c r="O71" s="92"/>
      <c r="Q71" s="22" t="e">
        <f>COUNTIF(#REF!,C71)</f>
        <v>#REF!</v>
      </c>
    </row>
    <row r="72" spans="2:17" ht="27" customHeight="1" x14ac:dyDescent="0.15">
      <c r="B72" s="304"/>
      <c r="C72" s="84"/>
      <c r="D72" s="85"/>
      <c r="E72" s="86"/>
      <c r="F72" s="86" t="e">
        <f t="shared" si="1"/>
        <v>#DIV/0!</v>
      </c>
      <c r="G72" s="87"/>
      <c r="H72" s="88"/>
      <c r="I72" s="88"/>
      <c r="J72" s="89"/>
      <c r="K72" s="89"/>
      <c r="L72" s="89"/>
      <c r="M72" s="90"/>
      <c r="N72" s="91"/>
      <c r="O72" s="92"/>
      <c r="Q72" s="22" t="e">
        <f>COUNTIF(#REF!,C72)</f>
        <v>#REF!</v>
      </c>
    </row>
    <row r="73" spans="2:17" ht="27" customHeight="1" x14ac:dyDescent="0.15">
      <c r="B73" s="304"/>
      <c r="C73" s="84"/>
      <c r="D73" s="93"/>
      <c r="E73" s="86"/>
      <c r="F73" s="86" t="e">
        <f t="shared" ref="F73:F136" si="2">E73/D73*10</f>
        <v>#DIV/0!</v>
      </c>
      <c r="G73" s="87"/>
      <c r="H73" s="88"/>
      <c r="I73" s="88"/>
      <c r="J73" s="89"/>
      <c r="K73" s="89"/>
      <c r="L73" s="89"/>
      <c r="M73" s="90"/>
      <c r="N73" s="91"/>
      <c r="O73" s="92"/>
      <c r="Q73" s="22" t="e">
        <f>COUNTIF(#REF!,C73)</f>
        <v>#REF!</v>
      </c>
    </row>
    <row r="74" spans="2:17" ht="27" customHeight="1" x14ac:dyDescent="0.15">
      <c r="B74" s="304"/>
      <c r="C74" s="84"/>
      <c r="D74" s="93"/>
      <c r="E74" s="86"/>
      <c r="F74" s="86" t="e">
        <f t="shared" si="2"/>
        <v>#DIV/0!</v>
      </c>
      <c r="G74" s="87"/>
      <c r="H74" s="88"/>
      <c r="I74" s="88"/>
      <c r="J74" s="89"/>
      <c r="K74" s="89"/>
      <c r="L74" s="89"/>
      <c r="M74" s="90"/>
      <c r="N74" s="91"/>
      <c r="O74" s="92"/>
      <c r="Q74" s="22" t="e">
        <f>COUNTIF(#REF!,C74)</f>
        <v>#REF!</v>
      </c>
    </row>
    <row r="75" spans="2:17" ht="27" customHeight="1" x14ac:dyDescent="0.15">
      <c r="B75" s="304"/>
      <c r="C75" s="84"/>
      <c r="D75" s="93"/>
      <c r="E75" s="86"/>
      <c r="F75" s="86" t="e">
        <f t="shared" si="2"/>
        <v>#DIV/0!</v>
      </c>
      <c r="G75" s="87"/>
      <c r="H75" s="88"/>
      <c r="I75" s="88"/>
      <c r="J75" s="89"/>
      <c r="K75" s="89"/>
      <c r="L75" s="89"/>
      <c r="M75" s="90"/>
      <c r="N75" s="91"/>
      <c r="O75" s="92"/>
      <c r="Q75" s="22" t="e">
        <f>COUNTIF(#REF!,C75)</f>
        <v>#REF!</v>
      </c>
    </row>
    <row r="76" spans="2:17" ht="27" customHeight="1" x14ac:dyDescent="0.15">
      <c r="B76" s="304"/>
      <c r="C76" s="84"/>
      <c r="D76" s="93"/>
      <c r="E76" s="86"/>
      <c r="F76" s="86" t="e">
        <f t="shared" si="2"/>
        <v>#DIV/0!</v>
      </c>
      <c r="G76" s="87"/>
      <c r="H76" s="88"/>
      <c r="I76" s="88"/>
      <c r="J76" s="89"/>
      <c r="K76" s="89"/>
      <c r="L76" s="89"/>
      <c r="M76" s="90"/>
      <c r="N76" s="91"/>
      <c r="O76" s="92"/>
      <c r="Q76" s="22" t="e">
        <f>COUNTIF(#REF!,C76)</f>
        <v>#REF!</v>
      </c>
    </row>
    <row r="77" spans="2:17" ht="27" customHeight="1" x14ac:dyDescent="0.15">
      <c r="B77" s="304"/>
      <c r="C77" s="84"/>
      <c r="D77" s="93"/>
      <c r="E77" s="86"/>
      <c r="F77" s="86" t="e">
        <f t="shared" si="2"/>
        <v>#DIV/0!</v>
      </c>
      <c r="G77" s="87"/>
      <c r="H77" s="88"/>
      <c r="I77" s="88"/>
      <c r="J77" s="89"/>
      <c r="K77" s="89"/>
      <c r="L77" s="89"/>
      <c r="M77" s="90"/>
      <c r="N77" s="91"/>
      <c r="O77" s="92"/>
      <c r="Q77" s="22" t="e">
        <f>COUNTIF(#REF!,C77)</f>
        <v>#REF!</v>
      </c>
    </row>
    <row r="78" spans="2:17" ht="27" customHeight="1" x14ac:dyDescent="0.15">
      <c r="B78" s="304"/>
      <c r="C78" s="84"/>
      <c r="D78" s="93"/>
      <c r="E78" s="86"/>
      <c r="F78" s="86" t="e">
        <f t="shared" si="2"/>
        <v>#DIV/0!</v>
      </c>
      <c r="G78" s="87"/>
      <c r="H78" s="88"/>
      <c r="I78" s="88"/>
      <c r="J78" s="89"/>
      <c r="K78" s="89"/>
      <c r="L78" s="89"/>
      <c r="M78" s="90"/>
      <c r="N78" s="91"/>
      <c r="O78" s="92"/>
      <c r="Q78" s="22" t="e">
        <f>COUNTIF(#REF!,C78)</f>
        <v>#REF!</v>
      </c>
    </row>
    <row r="79" spans="2:17" ht="27" customHeight="1" x14ac:dyDescent="0.15">
      <c r="B79" s="304"/>
      <c r="C79" s="84"/>
      <c r="D79" s="93"/>
      <c r="E79" s="86"/>
      <c r="F79" s="86" t="e">
        <f t="shared" si="2"/>
        <v>#DIV/0!</v>
      </c>
      <c r="G79" s="87"/>
      <c r="H79" s="88"/>
      <c r="I79" s="88"/>
      <c r="J79" s="89"/>
      <c r="K79" s="89"/>
      <c r="L79" s="89"/>
      <c r="M79" s="90"/>
      <c r="N79" s="91"/>
      <c r="O79" s="92"/>
      <c r="Q79" s="22" t="e">
        <f>COUNTIF(#REF!,C79)</f>
        <v>#REF!</v>
      </c>
    </row>
    <row r="80" spans="2:17" ht="27" customHeight="1" x14ac:dyDescent="0.15">
      <c r="B80" s="304"/>
      <c r="C80" s="84"/>
      <c r="D80" s="93"/>
      <c r="E80" s="86"/>
      <c r="F80" s="86" t="e">
        <f t="shared" si="2"/>
        <v>#DIV/0!</v>
      </c>
      <c r="G80" s="87"/>
      <c r="H80" s="88"/>
      <c r="I80" s="88"/>
      <c r="J80" s="89"/>
      <c r="K80" s="89"/>
      <c r="L80" s="89"/>
      <c r="M80" s="90"/>
      <c r="N80" s="91"/>
      <c r="O80" s="92"/>
      <c r="Q80" s="22" t="e">
        <f>COUNTIF(#REF!,C80)</f>
        <v>#REF!</v>
      </c>
    </row>
    <row r="81" spans="2:17" ht="27" customHeight="1" x14ac:dyDescent="0.15">
      <c r="B81" s="304"/>
      <c r="C81" s="84"/>
      <c r="D81" s="93"/>
      <c r="E81" s="86"/>
      <c r="F81" s="86" t="e">
        <f t="shared" si="2"/>
        <v>#DIV/0!</v>
      </c>
      <c r="G81" s="87"/>
      <c r="H81" s="88"/>
      <c r="I81" s="88"/>
      <c r="J81" s="89"/>
      <c r="K81" s="89"/>
      <c r="L81" s="89"/>
      <c r="M81" s="90"/>
      <c r="N81" s="91"/>
      <c r="O81" s="92"/>
      <c r="Q81" s="22" t="e">
        <f>COUNTIF(#REF!,C81)</f>
        <v>#REF!</v>
      </c>
    </row>
    <row r="82" spans="2:17" ht="27" customHeight="1" x14ac:dyDescent="0.15">
      <c r="B82" s="304"/>
      <c r="C82" s="84"/>
      <c r="D82" s="93"/>
      <c r="E82" s="86"/>
      <c r="F82" s="86" t="e">
        <f t="shared" si="2"/>
        <v>#DIV/0!</v>
      </c>
      <c r="G82" s="87"/>
      <c r="H82" s="88"/>
      <c r="I82" s="88"/>
      <c r="J82" s="89"/>
      <c r="K82" s="89"/>
      <c r="L82" s="89"/>
      <c r="M82" s="90"/>
      <c r="N82" s="91"/>
      <c r="O82" s="92"/>
      <c r="Q82" s="22" t="e">
        <f>COUNTIF(#REF!,C82)</f>
        <v>#REF!</v>
      </c>
    </row>
    <row r="83" spans="2:17" ht="27" customHeight="1" x14ac:dyDescent="0.15">
      <c r="B83" s="304"/>
      <c r="C83" s="84"/>
      <c r="D83" s="93"/>
      <c r="E83" s="86"/>
      <c r="F83" s="86" t="e">
        <f t="shared" si="2"/>
        <v>#DIV/0!</v>
      </c>
      <c r="G83" s="87"/>
      <c r="H83" s="88"/>
      <c r="I83" s="88"/>
      <c r="J83" s="89"/>
      <c r="K83" s="89"/>
      <c r="L83" s="89"/>
      <c r="M83" s="90"/>
      <c r="N83" s="91"/>
      <c r="O83" s="92"/>
      <c r="Q83" s="22" t="e">
        <f>COUNTIF(#REF!,C83)</f>
        <v>#REF!</v>
      </c>
    </row>
    <row r="84" spans="2:17" ht="27" customHeight="1" x14ac:dyDescent="0.15">
      <c r="B84" s="304"/>
      <c r="C84" s="84"/>
      <c r="D84" s="93"/>
      <c r="E84" s="86"/>
      <c r="F84" s="86" t="e">
        <f t="shared" si="2"/>
        <v>#DIV/0!</v>
      </c>
      <c r="G84" s="87"/>
      <c r="H84" s="88"/>
      <c r="I84" s="88"/>
      <c r="J84" s="89"/>
      <c r="K84" s="89"/>
      <c r="L84" s="89"/>
      <c r="M84" s="90"/>
      <c r="N84" s="91"/>
      <c r="O84" s="92"/>
      <c r="Q84" s="22" t="e">
        <f>COUNTIF(#REF!,C84)</f>
        <v>#REF!</v>
      </c>
    </row>
    <row r="85" spans="2:17" ht="27" customHeight="1" x14ac:dyDescent="0.15">
      <c r="B85" s="304"/>
      <c r="C85" s="84"/>
      <c r="D85" s="93"/>
      <c r="E85" s="86"/>
      <c r="F85" s="86" t="e">
        <f t="shared" si="2"/>
        <v>#DIV/0!</v>
      </c>
      <c r="G85" s="87"/>
      <c r="H85" s="88"/>
      <c r="I85" s="88"/>
      <c r="J85" s="89"/>
      <c r="K85" s="89"/>
      <c r="L85" s="89"/>
      <c r="M85" s="90"/>
      <c r="N85" s="91"/>
      <c r="O85" s="92"/>
      <c r="Q85" s="22" t="e">
        <f>COUNTIF(#REF!,C85)</f>
        <v>#REF!</v>
      </c>
    </row>
    <row r="86" spans="2:17" ht="27" customHeight="1" x14ac:dyDescent="0.15">
      <c r="B86" s="304"/>
      <c r="C86" s="84"/>
      <c r="D86" s="85"/>
      <c r="E86" s="86"/>
      <c r="F86" s="86" t="e">
        <f t="shared" si="2"/>
        <v>#DIV/0!</v>
      </c>
      <c r="G86" s="87"/>
      <c r="H86" s="88"/>
      <c r="I86" s="88"/>
      <c r="J86" s="89"/>
      <c r="K86" s="89"/>
      <c r="L86" s="89"/>
      <c r="M86" s="90"/>
      <c r="N86" s="91"/>
      <c r="O86" s="92"/>
      <c r="Q86" s="22" t="e">
        <f>COUNTIF(#REF!,C86)</f>
        <v>#REF!</v>
      </c>
    </row>
    <row r="87" spans="2:17" ht="27" customHeight="1" x14ac:dyDescent="0.15">
      <c r="B87" s="304"/>
      <c r="C87" s="84"/>
      <c r="D87" s="85"/>
      <c r="E87" s="86"/>
      <c r="F87" s="86" t="e">
        <f t="shared" si="2"/>
        <v>#DIV/0!</v>
      </c>
      <c r="G87" s="87"/>
      <c r="H87" s="88"/>
      <c r="I87" s="88"/>
      <c r="J87" s="89"/>
      <c r="K87" s="89"/>
      <c r="L87" s="89"/>
      <c r="M87" s="90"/>
      <c r="N87" s="91"/>
      <c r="O87" s="92"/>
      <c r="Q87" s="22" t="e">
        <f>COUNTIF(#REF!,C87)</f>
        <v>#REF!</v>
      </c>
    </row>
    <row r="88" spans="2:17" ht="27" customHeight="1" x14ac:dyDescent="0.15">
      <c r="B88" s="304"/>
      <c r="C88" s="84"/>
      <c r="D88" s="85"/>
      <c r="E88" s="86"/>
      <c r="F88" s="86" t="e">
        <f t="shared" si="2"/>
        <v>#DIV/0!</v>
      </c>
      <c r="G88" s="87"/>
      <c r="H88" s="88"/>
      <c r="I88" s="88"/>
      <c r="J88" s="89"/>
      <c r="K88" s="89"/>
      <c r="L88" s="89"/>
      <c r="M88" s="90"/>
      <c r="N88" s="91"/>
      <c r="O88" s="92"/>
      <c r="Q88" s="22" t="e">
        <f>COUNTIF(#REF!,C88)</f>
        <v>#REF!</v>
      </c>
    </row>
    <row r="89" spans="2:17" ht="27" customHeight="1" x14ac:dyDescent="0.15">
      <c r="B89" s="304"/>
      <c r="C89" s="84"/>
      <c r="D89" s="93"/>
      <c r="E89" s="86"/>
      <c r="F89" s="86" t="e">
        <f t="shared" si="2"/>
        <v>#DIV/0!</v>
      </c>
      <c r="G89" s="87"/>
      <c r="H89" s="88"/>
      <c r="I89" s="88"/>
      <c r="J89" s="89"/>
      <c r="K89" s="89"/>
      <c r="L89" s="89"/>
      <c r="M89" s="90"/>
      <c r="N89" s="91"/>
      <c r="O89" s="92"/>
      <c r="Q89" s="22" t="e">
        <f>COUNTIF(#REF!,C89)</f>
        <v>#REF!</v>
      </c>
    </row>
    <row r="90" spans="2:17" ht="27" customHeight="1" x14ac:dyDescent="0.15">
      <c r="B90" s="304"/>
      <c r="C90" s="84"/>
      <c r="D90" s="93"/>
      <c r="E90" s="86"/>
      <c r="F90" s="86" t="e">
        <f t="shared" si="2"/>
        <v>#DIV/0!</v>
      </c>
      <c r="G90" s="87"/>
      <c r="H90" s="88"/>
      <c r="I90" s="88"/>
      <c r="J90" s="89"/>
      <c r="K90" s="89"/>
      <c r="L90" s="89"/>
      <c r="M90" s="90"/>
      <c r="N90" s="91"/>
      <c r="O90" s="92"/>
      <c r="Q90" s="22" t="e">
        <f>COUNTIF(#REF!,C90)</f>
        <v>#REF!</v>
      </c>
    </row>
    <row r="91" spans="2:17" ht="27" customHeight="1" x14ac:dyDescent="0.15">
      <c r="B91" s="304"/>
      <c r="C91" s="84"/>
      <c r="D91" s="93"/>
      <c r="E91" s="86"/>
      <c r="F91" s="86" t="e">
        <f t="shared" si="2"/>
        <v>#DIV/0!</v>
      </c>
      <c r="G91" s="87"/>
      <c r="H91" s="88"/>
      <c r="I91" s="88"/>
      <c r="J91" s="89"/>
      <c r="K91" s="89"/>
      <c r="L91" s="89"/>
      <c r="M91" s="90"/>
      <c r="N91" s="91"/>
      <c r="O91" s="92"/>
      <c r="Q91" s="22" t="e">
        <f>COUNTIF(#REF!,C91)</f>
        <v>#REF!</v>
      </c>
    </row>
    <row r="92" spans="2:17" ht="27" customHeight="1" x14ac:dyDescent="0.15">
      <c r="B92" s="304"/>
      <c r="C92" s="84"/>
      <c r="D92" s="93"/>
      <c r="E92" s="86"/>
      <c r="F92" s="86" t="e">
        <f t="shared" si="2"/>
        <v>#DIV/0!</v>
      </c>
      <c r="G92" s="87"/>
      <c r="H92" s="88"/>
      <c r="I92" s="88"/>
      <c r="J92" s="89"/>
      <c r="K92" s="89"/>
      <c r="L92" s="89"/>
      <c r="M92" s="90"/>
      <c r="N92" s="91"/>
      <c r="O92" s="92"/>
      <c r="Q92" s="22" t="e">
        <f>COUNTIF(#REF!,C92)</f>
        <v>#REF!</v>
      </c>
    </row>
    <row r="93" spans="2:17" ht="27" customHeight="1" x14ac:dyDescent="0.15">
      <c r="B93" s="304"/>
      <c r="C93" s="84"/>
      <c r="D93" s="94"/>
      <c r="E93" s="86"/>
      <c r="F93" s="86" t="e">
        <f t="shared" si="2"/>
        <v>#DIV/0!</v>
      </c>
      <c r="G93" s="87"/>
      <c r="H93" s="88"/>
      <c r="I93" s="88"/>
      <c r="J93" s="89"/>
      <c r="K93" s="89"/>
      <c r="L93" s="89"/>
      <c r="M93" s="90"/>
      <c r="N93" s="91"/>
      <c r="O93" s="92"/>
      <c r="Q93" s="22" t="e">
        <f>COUNTIF(#REF!,C93)</f>
        <v>#REF!</v>
      </c>
    </row>
    <row r="94" spans="2:17" ht="27" customHeight="1" x14ac:dyDescent="0.15">
      <c r="B94" s="304"/>
      <c r="C94" s="84"/>
      <c r="D94" s="94"/>
      <c r="E94" s="86"/>
      <c r="F94" s="86" t="e">
        <f t="shared" si="2"/>
        <v>#DIV/0!</v>
      </c>
      <c r="G94" s="87"/>
      <c r="H94" s="88"/>
      <c r="I94" s="88"/>
      <c r="J94" s="89"/>
      <c r="K94" s="89"/>
      <c r="L94" s="89"/>
      <c r="M94" s="90"/>
      <c r="N94" s="91"/>
      <c r="O94" s="92"/>
      <c r="Q94" s="22" t="e">
        <f>COUNTIF(#REF!,C94)</f>
        <v>#REF!</v>
      </c>
    </row>
    <row r="95" spans="2:17" ht="27" customHeight="1" x14ac:dyDescent="0.15">
      <c r="B95" s="304"/>
      <c r="C95" s="84"/>
      <c r="D95" s="94"/>
      <c r="E95" s="86"/>
      <c r="F95" s="86" t="e">
        <f t="shared" si="2"/>
        <v>#DIV/0!</v>
      </c>
      <c r="G95" s="87"/>
      <c r="H95" s="88"/>
      <c r="I95" s="88"/>
      <c r="J95" s="89"/>
      <c r="K95" s="89"/>
      <c r="L95" s="89"/>
      <c r="M95" s="90"/>
      <c r="N95" s="91"/>
      <c r="O95" s="92"/>
      <c r="Q95" s="22" t="e">
        <f>COUNTIF(#REF!,C95)</f>
        <v>#REF!</v>
      </c>
    </row>
    <row r="96" spans="2:17" ht="27" customHeight="1" x14ac:dyDescent="0.15">
      <c r="B96" s="304"/>
      <c r="C96" s="84"/>
      <c r="D96" s="93"/>
      <c r="E96" s="86"/>
      <c r="F96" s="86" t="e">
        <f t="shared" si="2"/>
        <v>#DIV/0!</v>
      </c>
      <c r="G96" s="87"/>
      <c r="H96" s="88"/>
      <c r="I96" s="88"/>
      <c r="J96" s="89"/>
      <c r="K96" s="89"/>
      <c r="L96" s="89"/>
      <c r="M96" s="90"/>
      <c r="N96" s="91"/>
      <c r="O96" s="92"/>
      <c r="Q96" s="22" t="e">
        <f>COUNTIF(#REF!,C96)</f>
        <v>#REF!</v>
      </c>
    </row>
    <row r="97" spans="2:17" ht="27" customHeight="1" x14ac:dyDescent="0.15">
      <c r="B97" s="304"/>
      <c r="C97" s="84"/>
      <c r="D97" s="85"/>
      <c r="E97" s="86"/>
      <c r="F97" s="86" t="e">
        <f t="shared" si="2"/>
        <v>#DIV/0!</v>
      </c>
      <c r="G97" s="87"/>
      <c r="H97" s="88"/>
      <c r="I97" s="88"/>
      <c r="J97" s="89"/>
      <c r="K97" s="89"/>
      <c r="L97" s="89"/>
      <c r="M97" s="90"/>
      <c r="N97" s="91"/>
      <c r="O97" s="92"/>
      <c r="Q97" s="22" t="e">
        <f>COUNTIF(#REF!,C97)</f>
        <v>#REF!</v>
      </c>
    </row>
    <row r="98" spans="2:17" ht="27" customHeight="1" x14ac:dyDescent="0.15">
      <c r="B98" s="304"/>
      <c r="C98" s="84"/>
      <c r="D98" s="85"/>
      <c r="E98" s="86"/>
      <c r="F98" s="86" t="e">
        <f t="shared" si="2"/>
        <v>#DIV/0!</v>
      </c>
      <c r="G98" s="87"/>
      <c r="H98" s="88"/>
      <c r="I98" s="88"/>
      <c r="J98" s="89"/>
      <c r="K98" s="89"/>
      <c r="L98" s="89"/>
      <c r="M98" s="90"/>
      <c r="N98" s="91"/>
      <c r="O98" s="92"/>
      <c r="Q98" s="22" t="e">
        <f>COUNTIF(#REF!,C98)</f>
        <v>#REF!</v>
      </c>
    </row>
    <row r="99" spans="2:17" ht="27" customHeight="1" x14ac:dyDescent="0.15">
      <c r="B99" s="304"/>
      <c r="C99" s="84"/>
      <c r="D99" s="93"/>
      <c r="E99" s="86"/>
      <c r="F99" s="86" t="e">
        <f t="shared" si="2"/>
        <v>#DIV/0!</v>
      </c>
      <c r="G99" s="87"/>
      <c r="H99" s="88"/>
      <c r="I99" s="88"/>
      <c r="J99" s="89"/>
      <c r="K99" s="89"/>
      <c r="L99" s="89"/>
      <c r="M99" s="90"/>
      <c r="N99" s="91"/>
      <c r="O99" s="92"/>
      <c r="Q99" s="22" t="e">
        <f>COUNTIF(#REF!,C99)</f>
        <v>#REF!</v>
      </c>
    </row>
    <row r="100" spans="2:17" ht="27" customHeight="1" x14ac:dyDescent="0.15">
      <c r="B100" s="304"/>
      <c r="C100" s="84"/>
      <c r="D100" s="93"/>
      <c r="E100" s="86"/>
      <c r="F100" s="86" t="e">
        <f t="shared" si="2"/>
        <v>#DIV/0!</v>
      </c>
      <c r="G100" s="87"/>
      <c r="H100" s="88"/>
      <c r="I100" s="88"/>
      <c r="J100" s="89"/>
      <c r="K100" s="89"/>
      <c r="L100" s="89"/>
      <c r="M100" s="90"/>
      <c r="N100" s="91"/>
      <c r="O100" s="92"/>
      <c r="Q100" s="22" t="e">
        <f>COUNTIF(#REF!,C100)</f>
        <v>#REF!</v>
      </c>
    </row>
    <row r="101" spans="2:17" ht="27" customHeight="1" x14ac:dyDescent="0.15">
      <c r="B101" s="304"/>
      <c r="C101" s="84"/>
      <c r="D101" s="93"/>
      <c r="E101" s="86"/>
      <c r="F101" s="86" t="e">
        <f t="shared" si="2"/>
        <v>#DIV/0!</v>
      </c>
      <c r="G101" s="87"/>
      <c r="H101" s="88"/>
      <c r="I101" s="88"/>
      <c r="J101" s="89"/>
      <c r="K101" s="89"/>
      <c r="L101" s="89"/>
      <c r="M101" s="90"/>
      <c r="N101" s="91"/>
      <c r="O101" s="92"/>
      <c r="Q101" s="22" t="e">
        <f>COUNTIF(#REF!,C101)</f>
        <v>#REF!</v>
      </c>
    </row>
    <row r="102" spans="2:17" ht="27" customHeight="1" x14ac:dyDescent="0.15">
      <c r="B102" s="304"/>
      <c r="C102" s="84"/>
      <c r="D102" s="93"/>
      <c r="E102" s="86"/>
      <c r="F102" s="86" t="e">
        <f t="shared" si="2"/>
        <v>#DIV/0!</v>
      </c>
      <c r="G102" s="87"/>
      <c r="H102" s="88"/>
      <c r="I102" s="88"/>
      <c r="J102" s="89"/>
      <c r="K102" s="89"/>
      <c r="L102" s="89"/>
      <c r="M102" s="90"/>
      <c r="N102" s="91"/>
      <c r="O102" s="92"/>
      <c r="Q102" s="22" t="e">
        <f>COUNTIF(#REF!,C102)</f>
        <v>#REF!</v>
      </c>
    </row>
    <row r="103" spans="2:17" ht="27" customHeight="1" x14ac:dyDescent="0.15">
      <c r="B103" s="304"/>
      <c r="C103" s="84"/>
      <c r="D103" s="93"/>
      <c r="E103" s="86"/>
      <c r="F103" s="86" t="e">
        <f t="shared" si="2"/>
        <v>#DIV/0!</v>
      </c>
      <c r="G103" s="87"/>
      <c r="H103" s="88"/>
      <c r="I103" s="88"/>
      <c r="J103" s="89"/>
      <c r="K103" s="89"/>
      <c r="L103" s="89"/>
      <c r="M103" s="90"/>
      <c r="N103" s="91"/>
      <c r="O103" s="92"/>
      <c r="Q103" s="22" t="e">
        <f>COUNTIF(#REF!,C103)</f>
        <v>#REF!</v>
      </c>
    </row>
    <row r="104" spans="2:17" ht="27" customHeight="1" x14ac:dyDescent="0.15">
      <c r="B104" s="304"/>
      <c r="C104" s="84"/>
      <c r="D104" s="93"/>
      <c r="E104" s="86"/>
      <c r="F104" s="86" t="e">
        <f t="shared" si="2"/>
        <v>#DIV/0!</v>
      </c>
      <c r="G104" s="87"/>
      <c r="H104" s="88"/>
      <c r="I104" s="88"/>
      <c r="J104" s="89"/>
      <c r="K104" s="89"/>
      <c r="L104" s="89"/>
      <c r="M104" s="90"/>
      <c r="N104" s="91"/>
      <c r="O104" s="92"/>
      <c r="Q104" s="22" t="e">
        <f>COUNTIF(#REF!,C104)</f>
        <v>#REF!</v>
      </c>
    </row>
    <row r="105" spans="2:17" ht="27" customHeight="1" x14ac:dyDescent="0.15">
      <c r="B105" s="304"/>
      <c r="C105" s="84"/>
      <c r="D105" s="93"/>
      <c r="E105" s="86"/>
      <c r="F105" s="86" t="e">
        <f t="shared" si="2"/>
        <v>#DIV/0!</v>
      </c>
      <c r="G105" s="87"/>
      <c r="H105" s="88"/>
      <c r="I105" s="88"/>
      <c r="J105" s="89"/>
      <c r="K105" s="89"/>
      <c r="L105" s="89"/>
      <c r="M105" s="90"/>
      <c r="N105" s="91"/>
      <c r="O105" s="92"/>
      <c r="Q105" s="22" t="e">
        <f>COUNTIF(#REF!,C105)</f>
        <v>#REF!</v>
      </c>
    </row>
    <row r="106" spans="2:17" ht="27" customHeight="1" x14ac:dyDescent="0.15">
      <c r="B106" s="304"/>
      <c r="C106" s="84"/>
      <c r="D106" s="85"/>
      <c r="E106" s="86"/>
      <c r="F106" s="86" t="e">
        <f t="shared" si="2"/>
        <v>#DIV/0!</v>
      </c>
      <c r="G106" s="87"/>
      <c r="H106" s="88"/>
      <c r="I106" s="88"/>
      <c r="J106" s="89"/>
      <c r="K106" s="89"/>
      <c r="L106" s="89"/>
      <c r="M106" s="90"/>
      <c r="N106" s="91"/>
      <c r="O106" s="92"/>
      <c r="Q106" s="22" t="e">
        <f>COUNTIF(#REF!,C106)</f>
        <v>#REF!</v>
      </c>
    </row>
    <row r="107" spans="2:17" ht="27" customHeight="1" x14ac:dyDescent="0.15">
      <c r="B107" s="304"/>
      <c r="C107" s="84"/>
      <c r="D107" s="85"/>
      <c r="E107" s="86"/>
      <c r="F107" s="86" t="e">
        <f t="shared" si="2"/>
        <v>#DIV/0!</v>
      </c>
      <c r="G107" s="87"/>
      <c r="H107" s="88"/>
      <c r="I107" s="88"/>
      <c r="J107" s="89"/>
      <c r="K107" s="89"/>
      <c r="L107" s="89"/>
      <c r="M107" s="90"/>
      <c r="N107" s="91"/>
      <c r="O107" s="92"/>
      <c r="Q107" s="22" t="e">
        <f>COUNTIF(#REF!,C107)</f>
        <v>#REF!</v>
      </c>
    </row>
    <row r="108" spans="2:17" ht="27" customHeight="1" x14ac:dyDescent="0.15">
      <c r="B108" s="304"/>
      <c r="C108" s="84"/>
      <c r="D108" s="93"/>
      <c r="E108" s="86"/>
      <c r="F108" s="86" t="e">
        <f t="shared" si="2"/>
        <v>#DIV/0!</v>
      </c>
      <c r="G108" s="87"/>
      <c r="H108" s="88"/>
      <c r="I108" s="88"/>
      <c r="J108" s="89"/>
      <c r="K108" s="89"/>
      <c r="L108" s="89"/>
      <c r="M108" s="90"/>
      <c r="N108" s="91"/>
      <c r="O108" s="92"/>
      <c r="Q108" s="22" t="e">
        <f>COUNTIF(#REF!,C108)</f>
        <v>#REF!</v>
      </c>
    </row>
    <row r="109" spans="2:17" ht="27" customHeight="1" x14ac:dyDescent="0.15">
      <c r="B109" s="304"/>
      <c r="C109" s="84"/>
      <c r="D109" s="85"/>
      <c r="E109" s="86"/>
      <c r="F109" s="86" t="e">
        <f t="shared" si="2"/>
        <v>#DIV/0!</v>
      </c>
      <c r="G109" s="87"/>
      <c r="H109" s="88"/>
      <c r="I109" s="88"/>
      <c r="J109" s="89"/>
      <c r="K109" s="89"/>
      <c r="L109" s="89"/>
      <c r="M109" s="90"/>
      <c r="N109" s="91"/>
      <c r="O109" s="92"/>
      <c r="Q109" s="22" t="e">
        <f>COUNTIF(#REF!,C109)</f>
        <v>#REF!</v>
      </c>
    </row>
    <row r="110" spans="2:17" ht="27" customHeight="1" x14ac:dyDescent="0.15">
      <c r="B110" s="304"/>
      <c r="C110" s="84"/>
      <c r="D110" s="85"/>
      <c r="E110" s="86"/>
      <c r="F110" s="86" t="e">
        <f t="shared" si="2"/>
        <v>#DIV/0!</v>
      </c>
      <c r="G110" s="87"/>
      <c r="H110" s="88"/>
      <c r="I110" s="88"/>
      <c r="J110" s="89"/>
      <c r="K110" s="89"/>
      <c r="L110" s="89"/>
      <c r="M110" s="90"/>
      <c r="N110" s="91"/>
      <c r="O110" s="92"/>
      <c r="Q110" s="22" t="e">
        <f>COUNTIF(#REF!,C110)</f>
        <v>#REF!</v>
      </c>
    </row>
    <row r="111" spans="2:17" ht="27" customHeight="1" x14ac:dyDescent="0.15">
      <c r="B111" s="304"/>
      <c r="C111" s="84"/>
      <c r="D111" s="85"/>
      <c r="E111" s="86"/>
      <c r="F111" s="86" t="e">
        <f t="shared" si="2"/>
        <v>#DIV/0!</v>
      </c>
      <c r="G111" s="87"/>
      <c r="H111" s="88"/>
      <c r="I111" s="88"/>
      <c r="J111" s="89"/>
      <c r="K111" s="89"/>
      <c r="L111" s="89"/>
      <c r="M111" s="90"/>
      <c r="N111" s="91"/>
      <c r="O111" s="92"/>
      <c r="Q111" s="22" t="e">
        <f>COUNTIF(#REF!,C111)</f>
        <v>#REF!</v>
      </c>
    </row>
    <row r="112" spans="2:17" ht="27" customHeight="1" x14ac:dyDescent="0.15">
      <c r="B112" s="304"/>
      <c r="C112" s="84"/>
      <c r="D112" s="93"/>
      <c r="E112" s="86"/>
      <c r="F112" s="86" t="e">
        <f t="shared" si="2"/>
        <v>#DIV/0!</v>
      </c>
      <c r="G112" s="87"/>
      <c r="H112" s="88"/>
      <c r="I112" s="88"/>
      <c r="J112" s="89"/>
      <c r="K112" s="89"/>
      <c r="L112" s="89"/>
      <c r="M112" s="90"/>
      <c r="N112" s="91"/>
      <c r="O112" s="92"/>
      <c r="Q112" s="22" t="e">
        <f>COUNTIF(#REF!,C112)</f>
        <v>#REF!</v>
      </c>
    </row>
    <row r="113" spans="2:17" ht="27" customHeight="1" x14ac:dyDescent="0.15">
      <c r="B113" s="304"/>
      <c r="C113" s="84"/>
      <c r="D113" s="93"/>
      <c r="E113" s="86"/>
      <c r="F113" s="86" t="e">
        <f t="shared" si="2"/>
        <v>#DIV/0!</v>
      </c>
      <c r="G113" s="87"/>
      <c r="H113" s="88"/>
      <c r="I113" s="88"/>
      <c r="J113" s="89"/>
      <c r="K113" s="89"/>
      <c r="L113" s="89"/>
      <c r="M113" s="90"/>
      <c r="N113" s="91"/>
      <c r="O113" s="92"/>
      <c r="Q113" s="22" t="e">
        <f>COUNTIF(#REF!,C113)</f>
        <v>#REF!</v>
      </c>
    </row>
    <row r="114" spans="2:17" ht="27" customHeight="1" x14ac:dyDescent="0.15">
      <c r="B114" s="304"/>
      <c r="C114" s="84"/>
      <c r="D114" s="93"/>
      <c r="E114" s="86"/>
      <c r="F114" s="86" t="e">
        <f t="shared" si="2"/>
        <v>#DIV/0!</v>
      </c>
      <c r="G114" s="87"/>
      <c r="H114" s="88"/>
      <c r="I114" s="88"/>
      <c r="J114" s="89"/>
      <c r="K114" s="89"/>
      <c r="L114" s="89"/>
      <c r="M114" s="90"/>
      <c r="N114" s="91"/>
      <c r="O114" s="92"/>
      <c r="Q114" s="22" t="e">
        <f>COUNTIF(#REF!,C114)</f>
        <v>#REF!</v>
      </c>
    </row>
    <row r="115" spans="2:17" ht="27" customHeight="1" x14ac:dyDescent="0.15">
      <c r="B115" s="304"/>
      <c r="C115" s="84"/>
      <c r="D115" s="93"/>
      <c r="E115" s="86"/>
      <c r="F115" s="86" t="e">
        <f t="shared" si="2"/>
        <v>#DIV/0!</v>
      </c>
      <c r="G115" s="87"/>
      <c r="H115" s="88"/>
      <c r="I115" s="88"/>
      <c r="J115" s="89"/>
      <c r="K115" s="89"/>
      <c r="L115" s="89"/>
      <c r="M115" s="90"/>
      <c r="N115" s="91"/>
      <c r="O115" s="92"/>
      <c r="Q115" s="22" t="e">
        <f>COUNTIF(#REF!,C115)</f>
        <v>#REF!</v>
      </c>
    </row>
    <row r="116" spans="2:17" ht="27" customHeight="1" x14ac:dyDescent="0.15">
      <c r="B116" s="304"/>
      <c r="C116" s="84"/>
      <c r="D116" s="93"/>
      <c r="E116" s="86"/>
      <c r="F116" s="86" t="e">
        <f t="shared" si="2"/>
        <v>#DIV/0!</v>
      </c>
      <c r="G116" s="87"/>
      <c r="H116" s="88"/>
      <c r="I116" s="88"/>
      <c r="J116" s="89"/>
      <c r="K116" s="89"/>
      <c r="L116" s="89"/>
      <c r="M116" s="90"/>
      <c r="N116" s="91"/>
      <c r="O116" s="92"/>
      <c r="Q116" s="22" t="e">
        <f>COUNTIF(#REF!,C116)</f>
        <v>#REF!</v>
      </c>
    </row>
    <row r="117" spans="2:17" ht="27" customHeight="1" x14ac:dyDescent="0.15">
      <c r="B117" s="304"/>
      <c r="C117" s="84"/>
      <c r="D117" s="93"/>
      <c r="E117" s="86"/>
      <c r="F117" s="86" t="e">
        <f t="shared" si="2"/>
        <v>#DIV/0!</v>
      </c>
      <c r="G117" s="87"/>
      <c r="H117" s="88"/>
      <c r="I117" s="88"/>
      <c r="J117" s="89"/>
      <c r="K117" s="89"/>
      <c r="L117" s="89"/>
      <c r="M117" s="90"/>
      <c r="N117" s="91"/>
      <c r="O117" s="92"/>
      <c r="Q117" s="22" t="e">
        <f>COUNTIF(#REF!,C117)</f>
        <v>#REF!</v>
      </c>
    </row>
    <row r="118" spans="2:17" ht="27" customHeight="1" x14ac:dyDescent="0.15">
      <c r="B118" s="304"/>
      <c r="C118" s="84"/>
      <c r="D118" s="93"/>
      <c r="E118" s="86"/>
      <c r="F118" s="86" t="e">
        <f t="shared" si="2"/>
        <v>#DIV/0!</v>
      </c>
      <c r="G118" s="87"/>
      <c r="H118" s="88"/>
      <c r="I118" s="88"/>
      <c r="J118" s="89"/>
      <c r="K118" s="89"/>
      <c r="L118" s="89"/>
      <c r="M118" s="90"/>
      <c r="N118" s="91"/>
      <c r="O118" s="92"/>
      <c r="Q118" s="22" t="e">
        <f>COUNTIF(#REF!,C118)</f>
        <v>#REF!</v>
      </c>
    </row>
    <row r="119" spans="2:17" ht="27" customHeight="1" x14ac:dyDescent="0.15">
      <c r="B119" s="304"/>
      <c r="C119" s="84"/>
      <c r="D119" s="93"/>
      <c r="E119" s="86"/>
      <c r="F119" s="86" t="e">
        <f t="shared" si="2"/>
        <v>#DIV/0!</v>
      </c>
      <c r="G119" s="87"/>
      <c r="H119" s="88"/>
      <c r="I119" s="88"/>
      <c r="J119" s="89"/>
      <c r="K119" s="89"/>
      <c r="L119" s="89"/>
      <c r="M119" s="90"/>
      <c r="N119" s="91"/>
      <c r="O119" s="92"/>
      <c r="Q119" s="22" t="e">
        <f>COUNTIF(#REF!,C119)</f>
        <v>#REF!</v>
      </c>
    </row>
    <row r="120" spans="2:17" ht="27" customHeight="1" x14ac:dyDescent="0.15">
      <c r="B120" s="304"/>
      <c r="C120" s="84"/>
      <c r="D120" s="93"/>
      <c r="E120" s="86"/>
      <c r="F120" s="86" t="e">
        <f t="shared" si="2"/>
        <v>#DIV/0!</v>
      </c>
      <c r="G120" s="87"/>
      <c r="H120" s="88"/>
      <c r="I120" s="88"/>
      <c r="J120" s="89"/>
      <c r="K120" s="89"/>
      <c r="L120" s="89"/>
      <c r="M120" s="90"/>
      <c r="N120" s="91"/>
      <c r="O120" s="92"/>
      <c r="Q120" s="22" t="e">
        <f>COUNTIF(#REF!,C120)</f>
        <v>#REF!</v>
      </c>
    </row>
    <row r="121" spans="2:17" ht="27" customHeight="1" x14ac:dyDescent="0.15">
      <c r="B121" s="304"/>
      <c r="C121" s="84"/>
      <c r="D121" s="93"/>
      <c r="E121" s="86"/>
      <c r="F121" s="86" t="e">
        <f t="shared" si="2"/>
        <v>#DIV/0!</v>
      </c>
      <c r="G121" s="87"/>
      <c r="H121" s="88"/>
      <c r="I121" s="88"/>
      <c r="J121" s="89"/>
      <c r="K121" s="89"/>
      <c r="L121" s="89"/>
      <c r="M121" s="90"/>
      <c r="N121" s="91"/>
      <c r="O121" s="92"/>
      <c r="Q121" s="22" t="e">
        <f>COUNTIF(#REF!,C121)</f>
        <v>#REF!</v>
      </c>
    </row>
    <row r="122" spans="2:17" ht="27" customHeight="1" x14ac:dyDescent="0.15">
      <c r="B122" s="304"/>
      <c r="C122" s="84"/>
      <c r="D122" s="93"/>
      <c r="E122" s="86"/>
      <c r="F122" s="86" t="e">
        <f t="shared" si="2"/>
        <v>#DIV/0!</v>
      </c>
      <c r="G122" s="87"/>
      <c r="H122" s="88"/>
      <c r="I122" s="88"/>
      <c r="J122" s="89"/>
      <c r="K122" s="89"/>
      <c r="L122" s="89"/>
      <c r="M122" s="90"/>
      <c r="N122" s="91"/>
      <c r="O122" s="92"/>
      <c r="Q122" s="22" t="e">
        <f>COUNTIF(#REF!,C122)</f>
        <v>#REF!</v>
      </c>
    </row>
    <row r="123" spans="2:17" ht="27" customHeight="1" x14ac:dyDescent="0.15">
      <c r="B123" s="304"/>
      <c r="C123" s="84"/>
      <c r="D123" s="93"/>
      <c r="E123" s="86"/>
      <c r="F123" s="86" t="e">
        <f t="shared" si="2"/>
        <v>#DIV/0!</v>
      </c>
      <c r="G123" s="87"/>
      <c r="H123" s="88"/>
      <c r="I123" s="88"/>
      <c r="J123" s="89"/>
      <c r="K123" s="89"/>
      <c r="L123" s="89"/>
      <c r="M123" s="90"/>
      <c r="N123" s="91"/>
      <c r="O123" s="92"/>
      <c r="Q123" s="22" t="e">
        <f>COUNTIF(#REF!,C123)</f>
        <v>#REF!</v>
      </c>
    </row>
    <row r="124" spans="2:17" ht="27" customHeight="1" x14ac:dyDescent="0.15">
      <c r="B124" s="304"/>
      <c r="C124" s="84"/>
      <c r="D124" s="93"/>
      <c r="E124" s="86"/>
      <c r="F124" s="86" t="e">
        <f t="shared" si="2"/>
        <v>#DIV/0!</v>
      </c>
      <c r="G124" s="87"/>
      <c r="H124" s="88"/>
      <c r="I124" s="88"/>
      <c r="J124" s="89"/>
      <c r="K124" s="89"/>
      <c r="L124" s="89"/>
      <c r="M124" s="90"/>
      <c r="N124" s="91"/>
      <c r="O124" s="92"/>
      <c r="Q124" s="22" t="e">
        <f>COUNTIF(#REF!,C124)</f>
        <v>#REF!</v>
      </c>
    </row>
    <row r="125" spans="2:17" ht="27" customHeight="1" x14ac:dyDescent="0.15">
      <c r="B125" s="304"/>
      <c r="C125" s="84"/>
      <c r="D125" s="85"/>
      <c r="E125" s="86"/>
      <c r="F125" s="86" t="e">
        <f t="shared" si="2"/>
        <v>#DIV/0!</v>
      </c>
      <c r="G125" s="87"/>
      <c r="H125" s="88"/>
      <c r="I125" s="88"/>
      <c r="J125" s="89"/>
      <c r="K125" s="89"/>
      <c r="L125" s="89"/>
      <c r="M125" s="90"/>
      <c r="N125" s="91"/>
      <c r="O125" s="92"/>
      <c r="Q125" s="22" t="e">
        <f>COUNTIF(#REF!,C125)</f>
        <v>#REF!</v>
      </c>
    </row>
    <row r="126" spans="2:17" ht="27" customHeight="1" x14ac:dyDescent="0.15">
      <c r="B126" s="304"/>
      <c r="C126" s="84"/>
      <c r="D126" s="85"/>
      <c r="E126" s="86"/>
      <c r="F126" s="86" t="e">
        <f t="shared" si="2"/>
        <v>#DIV/0!</v>
      </c>
      <c r="G126" s="87"/>
      <c r="H126" s="88"/>
      <c r="I126" s="88"/>
      <c r="J126" s="89"/>
      <c r="K126" s="89"/>
      <c r="L126" s="89"/>
      <c r="M126" s="90"/>
      <c r="N126" s="91"/>
      <c r="O126" s="92"/>
      <c r="Q126" s="22" t="e">
        <f>COUNTIF(#REF!,C126)</f>
        <v>#REF!</v>
      </c>
    </row>
    <row r="127" spans="2:17" ht="27" customHeight="1" x14ac:dyDescent="0.15">
      <c r="B127" s="304"/>
      <c r="C127" s="84"/>
      <c r="D127" s="85"/>
      <c r="E127" s="86"/>
      <c r="F127" s="86" t="e">
        <f t="shared" si="2"/>
        <v>#DIV/0!</v>
      </c>
      <c r="G127" s="87"/>
      <c r="H127" s="88"/>
      <c r="I127" s="88"/>
      <c r="J127" s="89"/>
      <c r="K127" s="89"/>
      <c r="L127" s="89"/>
      <c r="M127" s="90"/>
      <c r="N127" s="91"/>
      <c r="O127" s="92"/>
      <c r="Q127" s="22" t="e">
        <f>COUNTIF(#REF!,C127)</f>
        <v>#REF!</v>
      </c>
    </row>
    <row r="128" spans="2:17" ht="27" customHeight="1" x14ac:dyDescent="0.15">
      <c r="B128" s="304"/>
      <c r="C128" s="84"/>
      <c r="D128" s="93"/>
      <c r="E128" s="86"/>
      <c r="F128" s="86" t="e">
        <f t="shared" si="2"/>
        <v>#DIV/0!</v>
      </c>
      <c r="G128" s="87"/>
      <c r="H128" s="88"/>
      <c r="I128" s="88"/>
      <c r="J128" s="89"/>
      <c r="K128" s="89"/>
      <c r="L128" s="89"/>
      <c r="M128" s="90"/>
      <c r="N128" s="91"/>
      <c r="O128" s="92"/>
      <c r="Q128" s="22" t="e">
        <f>COUNTIF(#REF!,C128)</f>
        <v>#REF!</v>
      </c>
    </row>
    <row r="129" spans="2:17" ht="27" customHeight="1" x14ac:dyDescent="0.15">
      <c r="B129" s="304"/>
      <c r="C129" s="84"/>
      <c r="D129" s="93"/>
      <c r="E129" s="86"/>
      <c r="F129" s="86" t="e">
        <f t="shared" si="2"/>
        <v>#DIV/0!</v>
      </c>
      <c r="G129" s="87"/>
      <c r="H129" s="88"/>
      <c r="I129" s="88"/>
      <c r="J129" s="89"/>
      <c r="K129" s="89"/>
      <c r="L129" s="89"/>
      <c r="M129" s="90"/>
      <c r="N129" s="91"/>
      <c r="O129" s="92"/>
      <c r="Q129" s="22" t="e">
        <f>COUNTIF(#REF!,C129)</f>
        <v>#REF!</v>
      </c>
    </row>
    <row r="130" spans="2:17" ht="27" customHeight="1" x14ac:dyDescent="0.15">
      <c r="B130" s="304"/>
      <c r="C130" s="84"/>
      <c r="D130" s="93"/>
      <c r="E130" s="86"/>
      <c r="F130" s="86" t="e">
        <f t="shared" si="2"/>
        <v>#DIV/0!</v>
      </c>
      <c r="G130" s="87"/>
      <c r="H130" s="88"/>
      <c r="I130" s="88"/>
      <c r="J130" s="89"/>
      <c r="K130" s="89"/>
      <c r="L130" s="89"/>
      <c r="M130" s="90"/>
      <c r="N130" s="91"/>
      <c r="O130" s="92"/>
      <c r="Q130" s="22" t="e">
        <f>COUNTIF(#REF!,C130)</f>
        <v>#REF!</v>
      </c>
    </row>
    <row r="131" spans="2:17" ht="27" customHeight="1" x14ac:dyDescent="0.15">
      <c r="B131" s="304"/>
      <c r="C131" s="84"/>
      <c r="D131" s="93"/>
      <c r="E131" s="86"/>
      <c r="F131" s="86" t="e">
        <f t="shared" si="2"/>
        <v>#DIV/0!</v>
      </c>
      <c r="G131" s="87"/>
      <c r="H131" s="88"/>
      <c r="I131" s="88"/>
      <c r="J131" s="89"/>
      <c r="K131" s="89"/>
      <c r="L131" s="89"/>
      <c r="M131" s="90"/>
      <c r="N131" s="91"/>
      <c r="O131" s="92"/>
      <c r="Q131" s="22" t="e">
        <f>COUNTIF(#REF!,C131)</f>
        <v>#REF!</v>
      </c>
    </row>
    <row r="132" spans="2:17" ht="27" customHeight="1" x14ac:dyDescent="0.15">
      <c r="B132" s="304"/>
      <c r="C132" s="84"/>
      <c r="D132" s="94"/>
      <c r="E132" s="86"/>
      <c r="F132" s="86" t="e">
        <f t="shared" si="2"/>
        <v>#DIV/0!</v>
      </c>
      <c r="G132" s="87"/>
      <c r="H132" s="88"/>
      <c r="I132" s="88"/>
      <c r="J132" s="89"/>
      <c r="K132" s="89"/>
      <c r="L132" s="89"/>
      <c r="M132" s="90"/>
      <c r="N132" s="91"/>
      <c r="O132" s="92"/>
      <c r="Q132" s="22" t="e">
        <f>COUNTIF(#REF!,C132)</f>
        <v>#REF!</v>
      </c>
    </row>
    <row r="133" spans="2:17" ht="27" customHeight="1" x14ac:dyDescent="0.15">
      <c r="B133" s="304"/>
      <c r="C133" s="84"/>
      <c r="D133" s="94"/>
      <c r="E133" s="86"/>
      <c r="F133" s="86" t="e">
        <f t="shared" si="2"/>
        <v>#DIV/0!</v>
      </c>
      <c r="G133" s="87"/>
      <c r="H133" s="88"/>
      <c r="I133" s="88"/>
      <c r="J133" s="89"/>
      <c r="K133" s="89"/>
      <c r="L133" s="89"/>
      <c r="M133" s="90"/>
      <c r="N133" s="91"/>
      <c r="O133" s="92"/>
      <c r="Q133" s="22" t="e">
        <f>COUNTIF(#REF!,C133)</f>
        <v>#REF!</v>
      </c>
    </row>
    <row r="134" spans="2:17" ht="27" customHeight="1" x14ac:dyDescent="0.15">
      <c r="B134" s="304"/>
      <c r="C134" s="84"/>
      <c r="D134" s="94"/>
      <c r="E134" s="86"/>
      <c r="F134" s="86" t="e">
        <f t="shared" si="2"/>
        <v>#DIV/0!</v>
      </c>
      <c r="G134" s="87"/>
      <c r="H134" s="88"/>
      <c r="I134" s="88"/>
      <c r="J134" s="89"/>
      <c r="K134" s="89"/>
      <c r="L134" s="89"/>
      <c r="M134" s="90"/>
      <c r="N134" s="91"/>
      <c r="O134" s="92"/>
      <c r="Q134" s="22" t="e">
        <f>COUNTIF(#REF!,C134)</f>
        <v>#REF!</v>
      </c>
    </row>
    <row r="135" spans="2:17" ht="27" customHeight="1" x14ac:dyDescent="0.15">
      <c r="B135" s="304"/>
      <c r="C135" s="84"/>
      <c r="D135" s="93"/>
      <c r="E135" s="86"/>
      <c r="F135" s="86" t="e">
        <f t="shared" si="2"/>
        <v>#DIV/0!</v>
      </c>
      <c r="G135" s="87"/>
      <c r="H135" s="88"/>
      <c r="I135" s="88"/>
      <c r="J135" s="89"/>
      <c r="K135" s="89"/>
      <c r="L135" s="89"/>
      <c r="M135" s="90"/>
      <c r="N135" s="91"/>
      <c r="O135" s="92"/>
      <c r="Q135" s="22" t="e">
        <f>COUNTIF(#REF!,C135)</f>
        <v>#REF!</v>
      </c>
    </row>
    <row r="136" spans="2:17" ht="27" customHeight="1" x14ac:dyDescent="0.15">
      <c r="B136" s="304"/>
      <c r="C136" s="84"/>
      <c r="D136" s="85"/>
      <c r="E136" s="86"/>
      <c r="F136" s="86" t="e">
        <f t="shared" si="2"/>
        <v>#DIV/0!</v>
      </c>
      <c r="G136" s="87"/>
      <c r="H136" s="88"/>
      <c r="I136" s="88"/>
      <c r="J136" s="89"/>
      <c r="K136" s="89"/>
      <c r="L136" s="89"/>
      <c r="M136" s="90"/>
      <c r="N136" s="91"/>
      <c r="O136" s="92"/>
      <c r="Q136" s="22" t="e">
        <f>COUNTIF(#REF!,C136)</f>
        <v>#REF!</v>
      </c>
    </row>
    <row r="137" spans="2:17" ht="27" customHeight="1" x14ac:dyDescent="0.15">
      <c r="B137" s="304"/>
      <c r="C137" s="84"/>
      <c r="D137" s="85"/>
      <c r="E137" s="86"/>
      <c r="F137" s="86" t="e">
        <f t="shared" ref="F137:F200" si="3">E137/D137*10</f>
        <v>#DIV/0!</v>
      </c>
      <c r="G137" s="87"/>
      <c r="H137" s="88"/>
      <c r="I137" s="88"/>
      <c r="J137" s="89"/>
      <c r="K137" s="89"/>
      <c r="L137" s="89"/>
      <c r="M137" s="90"/>
      <c r="N137" s="91"/>
      <c r="O137" s="92"/>
      <c r="Q137" s="22" t="e">
        <f>COUNTIF(#REF!,C137)</f>
        <v>#REF!</v>
      </c>
    </row>
    <row r="138" spans="2:17" ht="27" customHeight="1" x14ac:dyDescent="0.15">
      <c r="B138" s="304"/>
      <c r="C138" s="84"/>
      <c r="D138" s="93"/>
      <c r="E138" s="86"/>
      <c r="F138" s="86" t="e">
        <f t="shared" si="3"/>
        <v>#DIV/0!</v>
      </c>
      <c r="G138" s="87"/>
      <c r="H138" s="88"/>
      <c r="I138" s="88"/>
      <c r="J138" s="89"/>
      <c r="K138" s="89"/>
      <c r="L138" s="89"/>
      <c r="M138" s="90"/>
      <c r="N138" s="91"/>
      <c r="O138" s="92"/>
      <c r="Q138" s="22" t="e">
        <f>COUNTIF(#REF!,C138)</f>
        <v>#REF!</v>
      </c>
    </row>
    <row r="139" spans="2:17" ht="27" customHeight="1" x14ac:dyDescent="0.15">
      <c r="B139" s="304"/>
      <c r="C139" s="84"/>
      <c r="D139" s="93"/>
      <c r="E139" s="86"/>
      <c r="F139" s="86" t="e">
        <f t="shared" si="3"/>
        <v>#DIV/0!</v>
      </c>
      <c r="G139" s="87"/>
      <c r="H139" s="88"/>
      <c r="I139" s="88"/>
      <c r="J139" s="89"/>
      <c r="K139" s="89"/>
      <c r="L139" s="89"/>
      <c r="M139" s="90"/>
      <c r="N139" s="91"/>
      <c r="O139" s="92"/>
      <c r="Q139" s="22" t="e">
        <f>COUNTIF(#REF!,C139)</f>
        <v>#REF!</v>
      </c>
    </row>
    <row r="140" spans="2:17" ht="27" customHeight="1" x14ac:dyDescent="0.15">
      <c r="B140" s="304"/>
      <c r="C140" s="84"/>
      <c r="D140" s="93"/>
      <c r="E140" s="86"/>
      <c r="F140" s="86" t="e">
        <f t="shared" si="3"/>
        <v>#DIV/0!</v>
      </c>
      <c r="G140" s="87"/>
      <c r="H140" s="88"/>
      <c r="I140" s="88"/>
      <c r="J140" s="89"/>
      <c r="K140" s="89"/>
      <c r="L140" s="89"/>
      <c r="M140" s="90"/>
      <c r="N140" s="91"/>
      <c r="O140" s="92"/>
      <c r="Q140" s="22" t="e">
        <f>COUNTIF(#REF!,C140)</f>
        <v>#REF!</v>
      </c>
    </row>
    <row r="141" spans="2:17" ht="27" customHeight="1" x14ac:dyDescent="0.15">
      <c r="B141" s="304"/>
      <c r="C141" s="84"/>
      <c r="D141" s="93"/>
      <c r="E141" s="86"/>
      <c r="F141" s="86" t="e">
        <f t="shared" si="3"/>
        <v>#DIV/0!</v>
      </c>
      <c r="G141" s="87"/>
      <c r="H141" s="88"/>
      <c r="I141" s="88"/>
      <c r="J141" s="89"/>
      <c r="K141" s="89"/>
      <c r="L141" s="89"/>
      <c r="M141" s="90"/>
      <c r="N141" s="91"/>
      <c r="O141" s="92"/>
      <c r="Q141" s="22" t="e">
        <f>COUNTIF(#REF!,C141)</f>
        <v>#REF!</v>
      </c>
    </row>
    <row r="142" spans="2:17" ht="27" customHeight="1" x14ac:dyDescent="0.15">
      <c r="B142" s="304"/>
      <c r="C142" s="84"/>
      <c r="D142" s="93"/>
      <c r="E142" s="86"/>
      <c r="F142" s="86" t="e">
        <f t="shared" si="3"/>
        <v>#DIV/0!</v>
      </c>
      <c r="G142" s="87"/>
      <c r="H142" s="88"/>
      <c r="I142" s="88"/>
      <c r="J142" s="89"/>
      <c r="K142" s="89"/>
      <c r="L142" s="89"/>
      <c r="M142" s="90"/>
      <c r="N142" s="91"/>
      <c r="O142" s="92"/>
      <c r="Q142" s="22" t="e">
        <f>COUNTIF(#REF!,C142)</f>
        <v>#REF!</v>
      </c>
    </row>
    <row r="143" spans="2:17" ht="27" customHeight="1" x14ac:dyDescent="0.15">
      <c r="B143" s="304"/>
      <c r="C143" s="84"/>
      <c r="D143" s="93"/>
      <c r="E143" s="86"/>
      <c r="F143" s="86" t="e">
        <f t="shared" si="3"/>
        <v>#DIV/0!</v>
      </c>
      <c r="G143" s="87"/>
      <c r="H143" s="88"/>
      <c r="I143" s="88"/>
      <c r="J143" s="89"/>
      <c r="K143" s="89"/>
      <c r="L143" s="89"/>
      <c r="M143" s="90"/>
      <c r="N143" s="91"/>
      <c r="O143" s="92"/>
      <c r="Q143" s="22" t="e">
        <f>COUNTIF(#REF!,C143)</f>
        <v>#REF!</v>
      </c>
    </row>
    <row r="144" spans="2:17" ht="27" customHeight="1" x14ac:dyDescent="0.15">
      <c r="B144" s="304"/>
      <c r="C144" s="84"/>
      <c r="D144" s="93"/>
      <c r="E144" s="86"/>
      <c r="F144" s="86" t="e">
        <f t="shared" si="3"/>
        <v>#DIV/0!</v>
      </c>
      <c r="G144" s="87"/>
      <c r="H144" s="88"/>
      <c r="I144" s="88"/>
      <c r="J144" s="89"/>
      <c r="K144" s="89"/>
      <c r="L144" s="89"/>
      <c r="M144" s="90"/>
      <c r="N144" s="91"/>
      <c r="O144" s="92"/>
      <c r="Q144" s="22" t="e">
        <f>COUNTIF(#REF!,C144)</f>
        <v>#REF!</v>
      </c>
    </row>
    <row r="145" spans="2:17" ht="27" customHeight="1" x14ac:dyDescent="0.15">
      <c r="B145" s="304"/>
      <c r="C145" s="84"/>
      <c r="D145" s="85"/>
      <c r="E145" s="86"/>
      <c r="F145" s="86" t="e">
        <f t="shared" si="3"/>
        <v>#DIV/0!</v>
      </c>
      <c r="G145" s="87"/>
      <c r="H145" s="88"/>
      <c r="I145" s="88"/>
      <c r="J145" s="89"/>
      <c r="K145" s="89"/>
      <c r="L145" s="89"/>
      <c r="M145" s="90"/>
      <c r="N145" s="91"/>
      <c r="O145" s="92"/>
      <c r="Q145" s="22" t="e">
        <f>COUNTIF(#REF!,C145)</f>
        <v>#REF!</v>
      </c>
    </row>
    <row r="146" spans="2:17" ht="27" customHeight="1" x14ac:dyDescent="0.15">
      <c r="B146" s="304"/>
      <c r="C146" s="84"/>
      <c r="D146" s="85"/>
      <c r="E146" s="86"/>
      <c r="F146" s="86" t="e">
        <f t="shared" si="3"/>
        <v>#DIV/0!</v>
      </c>
      <c r="G146" s="87"/>
      <c r="H146" s="88"/>
      <c r="I146" s="88"/>
      <c r="J146" s="89"/>
      <c r="K146" s="89"/>
      <c r="L146" s="89"/>
      <c r="M146" s="90"/>
      <c r="N146" s="91"/>
      <c r="O146" s="92"/>
      <c r="Q146" s="22" t="e">
        <f>COUNTIF(#REF!,C146)</f>
        <v>#REF!</v>
      </c>
    </row>
    <row r="147" spans="2:17" ht="27" customHeight="1" x14ac:dyDescent="0.15">
      <c r="B147" s="304"/>
      <c r="C147" s="84"/>
      <c r="D147" s="93"/>
      <c r="E147" s="86"/>
      <c r="F147" s="86" t="e">
        <f t="shared" si="3"/>
        <v>#DIV/0!</v>
      </c>
      <c r="G147" s="87"/>
      <c r="H147" s="88"/>
      <c r="I147" s="88"/>
      <c r="J147" s="89"/>
      <c r="K147" s="89"/>
      <c r="L147" s="89"/>
      <c r="M147" s="90"/>
      <c r="N147" s="91"/>
      <c r="O147" s="92"/>
      <c r="Q147" s="22" t="e">
        <f>COUNTIF(#REF!,C147)</f>
        <v>#REF!</v>
      </c>
    </row>
    <row r="148" spans="2:17" ht="27" customHeight="1" x14ac:dyDescent="0.15">
      <c r="B148" s="304"/>
      <c r="C148" s="84"/>
      <c r="D148" s="85"/>
      <c r="E148" s="86"/>
      <c r="F148" s="86" t="e">
        <f t="shared" si="3"/>
        <v>#DIV/0!</v>
      </c>
      <c r="G148" s="87"/>
      <c r="H148" s="88"/>
      <c r="I148" s="88"/>
      <c r="J148" s="89"/>
      <c r="K148" s="89"/>
      <c r="L148" s="89"/>
      <c r="M148" s="90"/>
      <c r="N148" s="91"/>
      <c r="O148" s="92"/>
      <c r="Q148" s="22" t="e">
        <f>COUNTIF(#REF!,C148)</f>
        <v>#REF!</v>
      </c>
    </row>
    <row r="149" spans="2:17" ht="27" customHeight="1" x14ac:dyDescent="0.15">
      <c r="B149" s="304"/>
      <c r="C149" s="84"/>
      <c r="D149" s="85"/>
      <c r="E149" s="86"/>
      <c r="F149" s="86" t="e">
        <f t="shared" si="3"/>
        <v>#DIV/0!</v>
      </c>
      <c r="G149" s="87"/>
      <c r="H149" s="88"/>
      <c r="I149" s="88"/>
      <c r="J149" s="89"/>
      <c r="K149" s="89"/>
      <c r="L149" s="89"/>
      <c r="M149" s="90"/>
      <c r="N149" s="91"/>
      <c r="O149" s="92"/>
      <c r="Q149" s="22" t="e">
        <f>COUNTIF(#REF!,C149)</f>
        <v>#REF!</v>
      </c>
    </row>
    <row r="150" spans="2:17" ht="27" customHeight="1" x14ac:dyDescent="0.15">
      <c r="B150" s="304"/>
      <c r="C150" s="84"/>
      <c r="D150" s="85"/>
      <c r="E150" s="86"/>
      <c r="F150" s="86" t="e">
        <f t="shared" si="3"/>
        <v>#DIV/0!</v>
      </c>
      <c r="G150" s="87"/>
      <c r="H150" s="88"/>
      <c r="I150" s="88"/>
      <c r="J150" s="89"/>
      <c r="K150" s="89"/>
      <c r="L150" s="89"/>
      <c r="M150" s="90"/>
      <c r="N150" s="91"/>
      <c r="O150" s="92"/>
      <c r="Q150" s="22" t="e">
        <f>COUNTIF(#REF!,C150)</f>
        <v>#REF!</v>
      </c>
    </row>
    <row r="151" spans="2:17" ht="27" customHeight="1" x14ac:dyDescent="0.15">
      <c r="B151" s="304"/>
      <c r="C151" s="84"/>
      <c r="D151" s="93"/>
      <c r="E151" s="86"/>
      <c r="F151" s="86" t="e">
        <f t="shared" si="3"/>
        <v>#DIV/0!</v>
      </c>
      <c r="G151" s="87"/>
      <c r="H151" s="88"/>
      <c r="I151" s="88"/>
      <c r="J151" s="89"/>
      <c r="K151" s="89"/>
      <c r="L151" s="89"/>
      <c r="M151" s="90"/>
      <c r="N151" s="91"/>
      <c r="O151" s="92"/>
      <c r="Q151" s="22" t="e">
        <f>COUNTIF(#REF!,C151)</f>
        <v>#REF!</v>
      </c>
    </row>
    <row r="152" spans="2:17" ht="27" customHeight="1" x14ac:dyDescent="0.15">
      <c r="B152" s="304"/>
      <c r="C152" s="84"/>
      <c r="D152" s="85"/>
      <c r="E152" s="86"/>
      <c r="F152" s="86" t="e">
        <f t="shared" si="3"/>
        <v>#DIV/0!</v>
      </c>
      <c r="G152" s="87"/>
      <c r="H152" s="88"/>
      <c r="I152" s="88"/>
      <c r="J152" s="89"/>
      <c r="K152" s="89"/>
      <c r="L152" s="89"/>
      <c r="M152" s="90"/>
      <c r="N152" s="91"/>
      <c r="O152" s="92"/>
      <c r="Q152" s="22" t="e">
        <f>COUNTIF(#REF!,C152)</f>
        <v>#REF!</v>
      </c>
    </row>
    <row r="153" spans="2:17" ht="27" customHeight="1" x14ac:dyDescent="0.15">
      <c r="B153" s="304"/>
      <c r="C153" s="84"/>
      <c r="D153" s="85"/>
      <c r="E153" s="86"/>
      <c r="F153" s="86" t="e">
        <f t="shared" si="3"/>
        <v>#DIV/0!</v>
      </c>
      <c r="G153" s="87"/>
      <c r="H153" s="88"/>
      <c r="I153" s="88"/>
      <c r="J153" s="89"/>
      <c r="K153" s="89"/>
      <c r="L153" s="89"/>
      <c r="M153" s="90"/>
      <c r="N153" s="91"/>
      <c r="O153" s="92"/>
      <c r="Q153" s="22" t="e">
        <f>COUNTIF(#REF!,C153)</f>
        <v>#REF!</v>
      </c>
    </row>
    <row r="154" spans="2:17" ht="27" customHeight="1" x14ac:dyDescent="0.15">
      <c r="B154" s="304"/>
      <c r="C154" s="84"/>
      <c r="D154" s="93"/>
      <c r="E154" s="86"/>
      <c r="F154" s="86" t="e">
        <f t="shared" si="3"/>
        <v>#DIV/0!</v>
      </c>
      <c r="G154" s="87"/>
      <c r="H154" s="88"/>
      <c r="I154" s="88"/>
      <c r="J154" s="89"/>
      <c r="K154" s="89"/>
      <c r="L154" s="89"/>
      <c r="M154" s="90"/>
      <c r="N154" s="91"/>
      <c r="O154" s="92"/>
      <c r="Q154" s="22" t="e">
        <f>COUNTIF(#REF!,C154)</f>
        <v>#REF!</v>
      </c>
    </row>
    <row r="155" spans="2:17" ht="27" customHeight="1" x14ac:dyDescent="0.15">
      <c r="B155" s="304"/>
      <c r="C155" s="84"/>
      <c r="D155" s="93"/>
      <c r="E155" s="86"/>
      <c r="F155" s="86" t="e">
        <f t="shared" si="3"/>
        <v>#DIV/0!</v>
      </c>
      <c r="G155" s="87"/>
      <c r="H155" s="88"/>
      <c r="I155" s="88"/>
      <c r="J155" s="89"/>
      <c r="K155" s="89"/>
      <c r="L155" s="89"/>
      <c r="M155" s="90"/>
      <c r="N155" s="91"/>
      <c r="O155" s="92"/>
      <c r="Q155" s="22" t="e">
        <f>COUNTIF(#REF!,C155)</f>
        <v>#REF!</v>
      </c>
    </row>
    <row r="156" spans="2:17" ht="27" customHeight="1" x14ac:dyDescent="0.15">
      <c r="B156" s="304"/>
      <c r="C156" s="84"/>
      <c r="D156" s="93"/>
      <c r="E156" s="86"/>
      <c r="F156" s="86" t="e">
        <f t="shared" si="3"/>
        <v>#DIV/0!</v>
      </c>
      <c r="G156" s="87"/>
      <c r="H156" s="88"/>
      <c r="I156" s="88"/>
      <c r="J156" s="89"/>
      <c r="K156" s="89"/>
      <c r="L156" s="89"/>
      <c r="M156" s="90"/>
      <c r="N156" s="91"/>
      <c r="O156" s="92"/>
      <c r="Q156" s="22" t="e">
        <f>COUNTIF(#REF!,C156)</f>
        <v>#REF!</v>
      </c>
    </row>
    <row r="157" spans="2:17" ht="27" customHeight="1" x14ac:dyDescent="0.15">
      <c r="B157" s="304"/>
      <c r="C157" s="84"/>
      <c r="D157" s="93"/>
      <c r="E157" s="86"/>
      <c r="F157" s="86" t="e">
        <f t="shared" si="3"/>
        <v>#DIV/0!</v>
      </c>
      <c r="G157" s="87"/>
      <c r="H157" s="88"/>
      <c r="I157" s="88"/>
      <c r="J157" s="89"/>
      <c r="K157" s="89"/>
      <c r="L157" s="89"/>
      <c r="M157" s="90"/>
      <c r="N157" s="91"/>
      <c r="O157" s="92"/>
      <c r="Q157" s="22" t="e">
        <f>COUNTIF(#REF!,C157)</f>
        <v>#REF!</v>
      </c>
    </row>
    <row r="158" spans="2:17" ht="27" customHeight="1" x14ac:dyDescent="0.15">
      <c r="B158" s="304"/>
      <c r="C158" s="84"/>
      <c r="D158" s="94"/>
      <c r="E158" s="86"/>
      <c r="F158" s="86" t="e">
        <f t="shared" si="3"/>
        <v>#DIV/0!</v>
      </c>
      <c r="G158" s="87"/>
      <c r="H158" s="88"/>
      <c r="I158" s="88"/>
      <c r="J158" s="89"/>
      <c r="K158" s="89"/>
      <c r="L158" s="89"/>
      <c r="M158" s="90"/>
      <c r="N158" s="91"/>
      <c r="O158" s="92"/>
      <c r="Q158" s="22" t="e">
        <f>COUNTIF(#REF!,C158)</f>
        <v>#REF!</v>
      </c>
    </row>
    <row r="159" spans="2:17" ht="27" customHeight="1" x14ac:dyDescent="0.15">
      <c r="B159" s="304"/>
      <c r="C159" s="84"/>
      <c r="D159" s="94"/>
      <c r="E159" s="86"/>
      <c r="F159" s="86" t="e">
        <f t="shared" si="3"/>
        <v>#DIV/0!</v>
      </c>
      <c r="G159" s="87"/>
      <c r="H159" s="88"/>
      <c r="I159" s="88"/>
      <c r="J159" s="89"/>
      <c r="K159" s="89"/>
      <c r="L159" s="89"/>
      <c r="M159" s="90"/>
      <c r="N159" s="91"/>
      <c r="O159" s="92"/>
      <c r="Q159" s="22" t="e">
        <f>COUNTIF(#REF!,C159)</f>
        <v>#REF!</v>
      </c>
    </row>
    <row r="160" spans="2:17" ht="27" customHeight="1" x14ac:dyDescent="0.15">
      <c r="B160" s="304"/>
      <c r="C160" s="84"/>
      <c r="D160" s="94"/>
      <c r="E160" s="86"/>
      <c r="F160" s="86" t="e">
        <f t="shared" si="3"/>
        <v>#DIV/0!</v>
      </c>
      <c r="G160" s="87"/>
      <c r="H160" s="88"/>
      <c r="I160" s="88"/>
      <c r="J160" s="89"/>
      <c r="K160" s="89"/>
      <c r="L160" s="89"/>
      <c r="M160" s="90"/>
      <c r="N160" s="91"/>
      <c r="O160" s="92"/>
      <c r="Q160" s="22" t="e">
        <f>COUNTIF(#REF!,C160)</f>
        <v>#REF!</v>
      </c>
    </row>
    <row r="161" spans="2:17" ht="27" customHeight="1" x14ac:dyDescent="0.15">
      <c r="B161" s="304"/>
      <c r="C161" s="84"/>
      <c r="D161" s="93"/>
      <c r="E161" s="86"/>
      <c r="F161" s="86" t="e">
        <f t="shared" si="3"/>
        <v>#DIV/0!</v>
      </c>
      <c r="G161" s="87"/>
      <c r="H161" s="88"/>
      <c r="I161" s="88"/>
      <c r="J161" s="89"/>
      <c r="K161" s="89"/>
      <c r="L161" s="89"/>
      <c r="M161" s="90"/>
      <c r="N161" s="91"/>
      <c r="O161" s="92"/>
      <c r="Q161" s="22" t="e">
        <f>COUNTIF(#REF!,C161)</f>
        <v>#REF!</v>
      </c>
    </row>
    <row r="162" spans="2:17" ht="27" customHeight="1" x14ac:dyDescent="0.15">
      <c r="B162" s="304"/>
      <c r="C162" s="84"/>
      <c r="D162" s="85"/>
      <c r="E162" s="86"/>
      <c r="F162" s="86" t="e">
        <f t="shared" si="3"/>
        <v>#DIV/0!</v>
      </c>
      <c r="G162" s="87"/>
      <c r="H162" s="88"/>
      <c r="I162" s="88"/>
      <c r="J162" s="89"/>
      <c r="K162" s="89"/>
      <c r="L162" s="89"/>
      <c r="M162" s="90"/>
      <c r="N162" s="91"/>
      <c r="O162" s="92"/>
      <c r="Q162" s="22" t="e">
        <f>COUNTIF(#REF!,C162)</f>
        <v>#REF!</v>
      </c>
    </row>
    <row r="163" spans="2:17" ht="27" customHeight="1" x14ac:dyDescent="0.15">
      <c r="B163" s="304"/>
      <c r="C163" s="84"/>
      <c r="D163" s="85"/>
      <c r="E163" s="86"/>
      <c r="F163" s="86" t="e">
        <f t="shared" si="3"/>
        <v>#DIV/0!</v>
      </c>
      <c r="G163" s="87"/>
      <c r="H163" s="88"/>
      <c r="I163" s="88"/>
      <c r="J163" s="89"/>
      <c r="K163" s="89"/>
      <c r="L163" s="89"/>
      <c r="M163" s="90"/>
      <c r="N163" s="91"/>
      <c r="O163" s="92"/>
      <c r="Q163" s="22" t="e">
        <f>COUNTIF(#REF!,C163)</f>
        <v>#REF!</v>
      </c>
    </row>
    <row r="164" spans="2:17" ht="27" customHeight="1" x14ac:dyDescent="0.15">
      <c r="B164" s="304"/>
      <c r="C164" s="84"/>
      <c r="D164" s="93"/>
      <c r="E164" s="86"/>
      <c r="F164" s="86" t="e">
        <f t="shared" si="3"/>
        <v>#DIV/0!</v>
      </c>
      <c r="G164" s="87"/>
      <c r="H164" s="88"/>
      <c r="I164" s="88"/>
      <c r="J164" s="89"/>
      <c r="K164" s="89"/>
      <c r="L164" s="89"/>
      <c r="M164" s="90"/>
      <c r="N164" s="91"/>
      <c r="O164" s="92"/>
      <c r="Q164" s="22" t="e">
        <f>COUNTIF(#REF!,C164)</f>
        <v>#REF!</v>
      </c>
    </row>
    <row r="165" spans="2:17" ht="27" customHeight="1" x14ac:dyDescent="0.15">
      <c r="B165" s="304"/>
      <c r="C165" s="84"/>
      <c r="D165" s="93"/>
      <c r="E165" s="86"/>
      <c r="F165" s="86" t="e">
        <f t="shared" si="3"/>
        <v>#DIV/0!</v>
      </c>
      <c r="G165" s="87"/>
      <c r="H165" s="88"/>
      <c r="I165" s="88"/>
      <c r="J165" s="89"/>
      <c r="K165" s="89"/>
      <c r="L165" s="89"/>
      <c r="M165" s="90"/>
      <c r="N165" s="91"/>
      <c r="O165" s="92"/>
      <c r="Q165" s="22" t="e">
        <f>COUNTIF(#REF!,C165)</f>
        <v>#REF!</v>
      </c>
    </row>
    <row r="166" spans="2:17" ht="27" customHeight="1" x14ac:dyDescent="0.15">
      <c r="B166" s="304"/>
      <c r="C166" s="84"/>
      <c r="D166" s="93"/>
      <c r="E166" s="86"/>
      <c r="F166" s="86" t="e">
        <f t="shared" si="3"/>
        <v>#DIV/0!</v>
      </c>
      <c r="G166" s="87"/>
      <c r="H166" s="88"/>
      <c r="I166" s="88"/>
      <c r="J166" s="89"/>
      <c r="K166" s="89"/>
      <c r="L166" s="89"/>
      <c r="M166" s="90"/>
      <c r="N166" s="91"/>
      <c r="O166" s="92"/>
      <c r="Q166" s="22" t="e">
        <f>COUNTIF(#REF!,C166)</f>
        <v>#REF!</v>
      </c>
    </row>
    <row r="167" spans="2:17" ht="27" customHeight="1" x14ac:dyDescent="0.15">
      <c r="B167" s="304"/>
      <c r="C167" s="84"/>
      <c r="D167" s="93"/>
      <c r="E167" s="86"/>
      <c r="F167" s="86" t="e">
        <f t="shared" si="3"/>
        <v>#DIV/0!</v>
      </c>
      <c r="G167" s="87"/>
      <c r="H167" s="88"/>
      <c r="I167" s="88"/>
      <c r="J167" s="89"/>
      <c r="K167" s="89"/>
      <c r="L167" s="89"/>
      <c r="M167" s="90"/>
      <c r="N167" s="91"/>
      <c r="O167" s="92"/>
      <c r="Q167" s="22" t="e">
        <f>COUNTIF(#REF!,C167)</f>
        <v>#REF!</v>
      </c>
    </row>
    <row r="168" spans="2:17" ht="27" customHeight="1" x14ac:dyDescent="0.15">
      <c r="B168" s="304"/>
      <c r="C168" s="84"/>
      <c r="D168" s="93"/>
      <c r="E168" s="86"/>
      <c r="F168" s="86" t="e">
        <f t="shared" si="3"/>
        <v>#DIV/0!</v>
      </c>
      <c r="G168" s="87"/>
      <c r="H168" s="88"/>
      <c r="I168" s="88"/>
      <c r="J168" s="89"/>
      <c r="K168" s="89"/>
      <c r="L168" s="89"/>
      <c r="M168" s="90"/>
      <c r="N168" s="91"/>
      <c r="O168" s="92"/>
      <c r="Q168" s="22" t="e">
        <f>COUNTIF(#REF!,C168)</f>
        <v>#REF!</v>
      </c>
    </row>
    <row r="169" spans="2:17" ht="27" customHeight="1" x14ac:dyDescent="0.15">
      <c r="B169" s="304"/>
      <c r="C169" s="84"/>
      <c r="D169" s="93"/>
      <c r="E169" s="86"/>
      <c r="F169" s="86" t="e">
        <f t="shared" si="3"/>
        <v>#DIV/0!</v>
      </c>
      <c r="G169" s="87"/>
      <c r="H169" s="88"/>
      <c r="I169" s="88"/>
      <c r="J169" s="89"/>
      <c r="K169" s="89"/>
      <c r="L169" s="89"/>
      <c r="M169" s="90"/>
      <c r="N169" s="91"/>
      <c r="O169" s="92"/>
      <c r="Q169" s="22" t="e">
        <f>COUNTIF(#REF!,C169)</f>
        <v>#REF!</v>
      </c>
    </row>
    <row r="170" spans="2:17" ht="27" customHeight="1" x14ac:dyDescent="0.15">
      <c r="B170" s="304"/>
      <c r="C170" s="84"/>
      <c r="D170" s="93"/>
      <c r="E170" s="86"/>
      <c r="F170" s="86" t="e">
        <f t="shared" si="3"/>
        <v>#DIV/0!</v>
      </c>
      <c r="G170" s="87"/>
      <c r="H170" s="88"/>
      <c r="I170" s="88"/>
      <c r="J170" s="89"/>
      <c r="K170" s="89"/>
      <c r="L170" s="89"/>
      <c r="M170" s="90"/>
      <c r="N170" s="91"/>
      <c r="O170" s="92"/>
      <c r="Q170" s="22" t="e">
        <f>COUNTIF(#REF!,C170)</f>
        <v>#REF!</v>
      </c>
    </row>
    <row r="171" spans="2:17" ht="27" customHeight="1" x14ac:dyDescent="0.15">
      <c r="B171" s="304"/>
      <c r="C171" s="84"/>
      <c r="D171" s="85"/>
      <c r="E171" s="86"/>
      <c r="F171" s="86" t="e">
        <f t="shared" si="3"/>
        <v>#DIV/0!</v>
      </c>
      <c r="G171" s="87"/>
      <c r="H171" s="88"/>
      <c r="I171" s="88"/>
      <c r="J171" s="89"/>
      <c r="K171" s="89"/>
      <c r="L171" s="89"/>
      <c r="M171" s="90"/>
      <c r="N171" s="91"/>
      <c r="O171" s="92"/>
      <c r="Q171" s="22" t="e">
        <f>COUNTIF(#REF!,C171)</f>
        <v>#REF!</v>
      </c>
    </row>
    <row r="172" spans="2:17" ht="27" customHeight="1" x14ac:dyDescent="0.15">
      <c r="B172" s="304"/>
      <c r="C172" s="84"/>
      <c r="D172" s="85"/>
      <c r="E172" s="86"/>
      <c r="F172" s="86" t="e">
        <f t="shared" si="3"/>
        <v>#DIV/0!</v>
      </c>
      <c r="G172" s="87"/>
      <c r="H172" s="88"/>
      <c r="I172" s="88"/>
      <c r="J172" s="89"/>
      <c r="K172" s="89"/>
      <c r="L172" s="89"/>
      <c r="M172" s="90"/>
      <c r="N172" s="91"/>
      <c r="O172" s="92"/>
      <c r="Q172" s="22" t="e">
        <f>COUNTIF(#REF!,C172)</f>
        <v>#REF!</v>
      </c>
    </row>
    <row r="173" spans="2:17" ht="27" customHeight="1" x14ac:dyDescent="0.15">
      <c r="B173" s="304"/>
      <c r="C173" s="84"/>
      <c r="D173" s="93"/>
      <c r="E173" s="86"/>
      <c r="F173" s="86" t="e">
        <f t="shared" si="3"/>
        <v>#DIV/0!</v>
      </c>
      <c r="G173" s="87"/>
      <c r="H173" s="88"/>
      <c r="I173" s="88"/>
      <c r="J173" s="89"/>
      <c r="K173" s="89"/>
      <c r="L173" s="89"/>
      <c r="M173" s="90"/>
      <c r="N173" s="91"/>
      <c r="O173" s="92"/>
      <c r="Q173" s="22" t="e">
        <f>COUNTIF(#REF!,C173)</f>
        <v>#REF!</v>
      </c>
    </row>
    <row r="174" spans="2:17" ht="27" customHeight="1" x14ac:dyDescent="0.15">
      <c r="B174" s="304"/>
      <c r="C174" s="84"/>
      <c r="D174" s="85"/>
      <c r="E174" s="86"/>
      <c r="F174" s="86" t="e">
        <f t="shared" si="3"/>
        <v>#DIV/0!</v>
      </c>
      <c r="G174" s="87"/>
      <c r="H174" s="88"/>
      <c r="I174" s="88"/>
      <c r="J174" s="89"/>
      <c r="K174" s="89"/>
      <c r="L174" s="89"/>
      <c r="M174" s="90"/>
      <c r="N174" s="91"/>
      <c r="O174" s="92"/>
      <c r="Q174" s="22" t="e">
        <f>COUNTIF(#REF!,C174)</f>
        <v>#REF!</v>
      </c>
    </row>
    <row r="175" spans="2:17" ht="27" customHeight="1" x14ac:dyDescent="0.15">
      <c r="B175" s="304"/>
      <c r="C175" s="84"/>
      <c r="D175" s="85"/>
      <c r="E175" s="86"/>
      <c r="F175" s="86" t="e">
        <f t="shared" si="3"/>
        <v>#DIV/0!</v>
      </c>
      <c r="G175" s="87"/>
      <c r="H175" s="88"/>
      <c r="I175" s="88"/>
      <c r="J175" s="89"/>
      <c r="K175" s="89"/>
      <c r="L175" s="89"/>
      <c r="M175" s="90"/>
      <c r="N175" s="91"/>
      <c r="O175" s="92"/>
      <c r="Q175" s="22" t="e">
        <f>COUNTIF(#REF!,C175)</f>
        <v>#REF!</v>
      </c>
    </row>
    <row r="176" spans="2:17" ht="27" customHeight="1" x14ac:dyDescent="0.15">
      <c r="B176" s="304"/>
      <c r="C176" s="84"/>
      <c r="D176" s="85"/>
      <c r="E176" s="86"/>
      <c r="F176" s="86" t="e">
        <f t="shared" si="3"/>
        <v>#DIV/0!</v>
      </c>
      <c r="G176" s="87"/>
      <c r="H176" s="88"/>
      <c r="I176" s="88"/>
      <c r="J176" s="89"/>
      <c r="K176" s="89"/>
      <c r="L176" s="89"/>
      <c r="M176" s="90"/>
      <c r="N176" s="91"/>
      <c r="O176" s="92"/>
      <c r="Q176" s="22" t="e">
        <f>COUNTIF(#REF!,C176)</f>
        <v>#REF!</v>
      </c>
    </row>
    <row r="177" spans="2:17" ht="27" customHeight="1" x14ac:dyDescent="0.15">
      <c r="B177" s="304"/>
      <c r="C177" s="84"/>
      <c r="D177" s="93"/>
      <c r="E177" s="86"/>
      <c r="F177" s="86" t="e">
        <f t="shared" si="3"/>
        <v>#DIV/0!</v>
      </c>
      <c r="G177" s="87"/>
      <c r="H177" s="88"/>
      <c r="I177" s="88"/>
      <c r="J177" s="89"/>
      <c r="K177" s="89"/>
      <c r="L177" s="89"/>
      <c r="M177" s="90"/>
      <c r="N177" s="91"/>
      <c r="O177" s="92"/>
      <c r="Q177" s="22" t="e">
        <f>COUNTIF(#REF!,C177)</f>
        <v>#REF!</v>
      </c>
    </row>
    <row r="178" spans="2:17" ht="27" customHeight="1" x14ac:dyDescent="0.15">
      <c r="B178" s="304"/>
      <c r="C178" s="84"/>
      <c r="D178" s="93"/>
      <c r="E178" s="86"/>
      <c r="F178" s="86" t="e">
        <f t="shared" si="3"/>
        <v>#DIV/0!</v>
      </c>
      <c r="G178" s="87"/>
      <c r="H178" s="88"/>
      <c r="I178" s="88"/>
      <c r="J178" s="89"/>
      <c r="K178" s="89"/>
      <c r="L178" s="89"/>
      <c r="M178" s="90"/>
      <c r="N178" s="91"/>
      <c r="O178" s="92"/>
      <c r="Q178" s="22" t="e">
        <f>COUNTIF(#REF!,C178)</f>
        <v>#REF!</v>
      </c>
    </row>
    <row r="179" spans="2:17" ht="27" customHeight="1" x14ac:dyDescent="0.15">
      <c r="B179" s="304"/>
      <c r="C179" s="84"/>
      <c r="D179" s="93"/>
      <c r="E179" s="86"/>
      <c r="F179" s="86" t="e">
        <f t="shared" si="3"/>
        <v>#DIV/0!</v>
      </c>
      <c r="G179" s="87"/>
      <c r="H179" s="88"/>
      <c r="I179" s="88"/>
      <c r="J179" s="89"/>
      <c r="K179" s="89"/>
      <c r="L179" s="89"/>
      <c r="M179" s="90"/>
      <c r="N179" s="91"/>
      <c r="O179" s="92"/>
      <c r="Q179" s="22" t="e">
        <f>COUNTIF(#REF!,C179)</f>
        <v>#REF!</v>
      </c>
    </row>
    <row r="180" spans="2:17" ht="27" customHeight="1" x14ac:dyDescent="0.15">
      <c r="B180" s="304"/>
      <c r="C180" s="84"/>
      <c r="D180" s="93"/>
      <c r="E180" s="86"/>
      <c r="F180" s="86" t="e">
        <f t="shared" si="3"/>
        <v>#DIV/0!</v>
      </c>
      <c r="G180" s="87"/>
      <c r="H180" s="88"/>
      <c r="I180" s="88"/>
      <c r="J180" s="89"/>
      <c r="K180" s="89"/>
      <c r="L180" s="89"/>
      <c r="M180" s="90"/>
      <c r="N180" s="91"/>
      <c r="O180" s="92"/>
      <c r="Q180" s="22" t="e">
        <f>COUNTIF(#REF!,C180)</f>
        <v>#REF!</v>
      </c>
    </row>
    <row r="181" spans="2:17" ht="27" customHeight="1" x14ac:dyDescent="0.15">
      <c r="B181" s="304"/>
      <c r="C181" s="84"/>
      <c r="D181" s="93"/>
      <c r="E181" s="86"/>
      <c r="F181" s="86" t="e">
        <f t="shared" si="3"/>
        <v>#DIV/0!</v>
      </c>
      <c r="G181" s="87"/>
      <c r="H181" s="88"/>
      <c r="I181" s="88"/>
      <c r="J181" s="89"/>
      <c r="K181" s="89"/>
      <c r="L181" s="89"/>
      <c r="M181" s="90"/>
      <c r="N181" s="91"/>
      <c r="O181" s="92"/>
      <c r="Q181" s="22" t="e">
        <f>COUNTIF(#REF!,C181)</f>
        <v>#REF!</v>
      </c>
    </row>
    <row r="182" spans="2:17" ht="27" customHeight="1" x14ac:dyDescent="0.15">
      <c r="B182" s="304"/>
      <c r="C182" s="84"/>
      <c r="D182" s="93"/>
      <c r="E182" s="86"/>
      <c r="F182" s="86" t="e">
        <f t="shared" si="3"/>
        <v>#DIV/0!</v>
      </c>
      <c r="G182" s="87"/>
      <c r="H182" s="88"/>
      <c r="I182" s="88"/>
      <c r="J182" s="89"/>
      <c r="K182" s="89"/>
      <c r="L182" s="89"/>
      <c r="M182" s="90"/>
      <c r="N182" s="91"/>
      <c r="O182" s="92"/>
      <c r="Q182" s="22" t="e">
        <f>COUNTIF(#REF!,C182)</f>
        <v>#REF!</v>
      </c>
    </row>
    <row r="183" spans="2:17" ht="27" customHeight="1" x14ac:dyDescent="0.15">
      <c r="B183" s="304"/>
      <c r="C183" s="84"/>
      <c r="D183" s="93"/>
      <c r="E183" s="86"/>
      <c r="F183" s="86" t="e">
        <f t="shared" si="3"/>
        <v>#DIV/0!</v>
      </c>
      <c r="G183" s="87"/>
      <c r="H183" s="88"/>
      <c r="I183" s="88"/>
      <c r="J183" s="89"/>
      <c r="K183" s="89"/>
      <c r="L183" s="89"/>
      <c r="M183" s="90"/>
      <c r="N183" s="91"/>
      <c r="O183" s="92"/>
      <c r="Q183" s="22" t="e">
        <f>COUNTIF(#REF!,C183)</f>
        <v>#REF!</v>
      </c>
    </row>
    <row r="184" spans="2:17" ht="27" customHeight="1" x14ac:dyDescent="0.15">
      <c r="B184" s="304"/>
      <c r="C184" s="84"/>
      <c r="D184" s="93"/>
      <c r="E184" s="86"/>
      <c r="F184" s="86" t="e">
        <f t="shared" si="3"/>
        <v>#DIV/0!</v>
      </c>
      <c r="G184" s="87"/>
      <c r="H184" s="88"/>
      <c r="I184" s="88"/>
      <c r="J184" s="89"/>
      <c r="K184" s="89"/>
      <c r="L184" s="89"/>
      <c r="M184" s="90"/>
      <c r="N184" s="91"/>
      <c r="O184" s="92"/>
      <c r="Q184" s="22" t="e">
        <f>COUNTIF(#REF!,C184)</f>
        <v>#REF!</v>
      </c>
    </row>
    <row r="185" spans="2:17" ht="27" customHeight="1" x14ac:dyDescent="0.15">
      <c r="B185" s="304"/>
      <c r="C185" s="84"/>
      <c r="D185" s="93"/>
      <c r="E185" s="86"/>
      <c r="F185" s="86" t="e">
        <f t="shared" si="3"/>
        <v>#DIV/0!</v>
      </c>
      <c r="G185" s="87"/>
      <c r="H185" s="88"/>
      <c r="I185" s="88"/>
      <c r="J185" s="89"/>
      <c r="K185" s="89"/>
      <c r="L185" s="89"/>
      <c r="M185" s="90"/>
      <c r="N185" s="91"/>
      <c r="O185" s="92"/>
      <c r="Q185" s="22" t="e">
        <f>COUNTIF(#REF!,C185)</f>
        <v>#REF!</v>
      </c>
    </row>
    <row r="186" spans="2:17" ht="27" customHeight="1" x14ac:dyDescent="0.15">
      <c r="B186" s="304"/>
      <c r="C186" s="84"/>
      <c r="D186" s="93"/>
      <c r="E186" s="86"/>
      <c r="F186" s="86" t="e">
        <f t="shared" si="3"/>
        <v>#DIV/0!</v>
      </c>
      <c r="G186" s="87"/>
      <c r="H186" s="88"/>
      <c r="I186" s="88"/>
      <c r="J186" s="89"/>
      <c r="K186" s="89"/>
      <c r="L186" s="89"/>
      <c r="M186" s="90"/>
      <c r="N186" s="91"/>
      <c r="O186" s="92"/>
      <c r="Q186" s="22" t="e">
        <f>COUNTIF(#REF!,C186)</f>
        <v>#REF!</v>
      </c>
    </row>
    <row r="187" spans="2:17" ht="27" customHeight="1" x14ac:dyDescent="0.15">
      <c r="B187" s="304"/>
      <c r="C187" s="84"/>
      <c r="D187" s="93"/>
      <c r="E187" s="86"/>
      <c r="F187" s="86" t="e">
        <f t="shared" si="3"/>
        <v>#DIV/0!</v>
      </c>
      <c r="G187" s="87"/>
      <c r="H187" s="88"/>
      <c r="I187" s="88"/>
      <c r="J187" s="89"/>
      <c r="K187" s="89"/>
      <c r="L187" s="89"/>
      <c r="M187" s="90"/>
      <c r="N187" s="91"/>
      <c r="O187" s="92"/>
      <c r="Q187" s="22" t="e">
        <f>COUNTIF(#REF!,C187)</f>
        <v>#REF!</v>
      </c>
    </row>
    <row r="188" spans="2:17" ht="27" customHeight="1" x14ac:dyDescent="0.15">
      <c r="B188" s="304"/>
      <c r="C188" s="84"/>
      <c r="D188" s="93"/>
      <c r="E188" s="86"/>
      <c r="F188" s="86" t="e">
        <f t="shared" si="3"/>
        <v>#DIV/0!</v>
      </c>
      <c r="G188" s="87"/>
      <c r="H188" s="88"/>
      <c r="I188" s="88"/>
      <c r="J188" s="89"/>
      <c r="K188" s="89"/>
      <c r="L188" s="89"/>
      <c r="M188" s="90"/>
      <c r="N188" s="91"/>
      <c r="O188" s="92"/>
      <c r="Q188" s="22" t="e">
        <f>COUNTIF(#REF!,C188)</f>
        <v>#REF!</v>
      </c>
    </row>
    <row r="189" spans="2:17" ht="27" customHeight="1" x14ac:dyDescent="0.15">
      <c r="B189" s="304"/>
      <c r="C189" s="84"/>
      <c r="D189" s="93"/>
      <c r="E189" s="86"/>
      <c r="F189" s="86" t="e">
        <f t="shared" si="3"/>
        <v>#DIV/0!</v>
      </c>
      <c r="G189" s="87"/>
      <c r="H189" s="88"/>
      <c r="I189" s="88"/>
      <c r="J189" s="89"/>
      <c r="K189" s="89"/>
      <c r="L189" s="89"/>
      <c r="M189" s="90"/>
      <c r="N189" s="91"/>
      <c r="O189" s="92"/>
      <c r="Q189" s="22" t="e">
        <f>COUNTIF(#REF!,C189)</f>
        <v>#REF!</v>
      </c>
    </row>
    <row r="190" spans="2:17" ht="27" customHeight="1" x14ac:dyDescent="0.15">
      <c r="B190" s="304"/>
      <c r="C190" s="84"/>
      <c r="D190" s="85"/>
      <c r="E190" s="86"/>
      <c r="F190" s="86" t="e">
        <f t="shared" si="3"/>
        <v>#DIV/0!</v>
      </c>
      <c r="G190" s="87"/>
      <c r="H190" s="88"/>
      <c r="I190" s="88"/>
      <c r="J190" s="89"/>
      <c r="K190" s="89"/>
      <c r="L190" s="89"/>
      <c r="M190" s="90"/>
      <c r="N190" s="91"/>
      <c r="O190" s="92"/>
      <c r="Q190" s="22" t="e">
        <f>COUNTIF(#REF!,C190)</f>
        <v>#REF!</v>
      </c>
    </row>
    <row r="191" spans="2:17" ht="27" customHeight="1" x14ac:dyDescent="0.15">
      <c r="B191" s="304"/>
      <c r="C191" s="84"/>
      <c r="D191" s="85"/>
      <c r="E191" s="86"/>
      <c r="F191" s="86" t="e">
        <f t="shared" si="3"/>
        <v>#DIV/0!</v>
      </c>
      <c r="G191" s="87"/>
      <c r="H191" s="88"/>
      <c r="I191" s="88"/>
      <c r="J191" s="89"/>
      <c r="K191" s="89"/>
      <c r="L191" s="89"/>
      <c r="M191" s="90"/>
      <c r="N191" s="91"/>
      <c r="O191" s="92"/>
      <c r="Q191" s="22" t="e">
        <f>COUNTIF(#REF!,C191)</f>
        <v>#REF!</v>
      </c>
    </row>
    <row r="192" spans="2:17" ht="27" customHeight="1" x14ac:dyDescent="0.15">
      <c r="B192" s="304"/>
      <c r="C192" s="84"/>
      <c r="D192" s="85"/>
      <c r="E192" s="86"/>
      <c r="F192" s="86" t="e">
        <f t="shared" si="3"/>
        <v>#DIV/0!</v>
      </c>
      <c r="G192" s="87"/>
      <c r="H192" s="88"/>
      <c r="I192" s="88"/>
      <c r="J192" s="89"/>
      <c r="K192" s="89"/>
      <c r="L192" s="89"/>
      <c r="M192" s="90"/>
      <c r="N192" s="91"/>
      <c r="O192" s="92"/>
      <c r="Q192" s="22" t="e">
        <f>COUNTIF(#REF!,C192)</f>
        <v>#REF!</v>
      </c>
    </row>
    <row r="193" spans="2:17" ht="27" customHeight="1" x14ac:dyDescent="0.15">
      <c r="B193" s="304"/>
      <c r="C193" s="84"/>
      <c r="D193" s="93"/>
      <c r="E193" s="86"/>
      <c r="F193" s="86" t="e">
        <f t="shared" si="3"/>
        <v>#DIV/0!</v>
      </c>
      <c r="G193" s="87"/>
      <c r="H193" s="88"/>
      <c r="I193" s="88"/>
      <c r="J193" s="89"/>
      <c r="K193" s="89"/>
      <c r="L193" s="89"/>
      <c r="M193" s="90"/>
      <c r="N193" s="91"/>
      <c r="O193" s="92"/>
      <c r="Q193" s="22" t="e">
        <f>COUNTIF(#REF!,C193)</f>
        <v>#REF!</v>
      </c>
    </row>
    <row r="194" spans="2:17" ht="27" customHeight="1" x14ac:dyDescent="0.15">
      <c r="B194" s="304"/>
      <c r="C194" s="84"/>
      <c r="D194" s="93"/>
      <c r="E194" s="86"/>
      <c r="F194" s="86" t="e">
        <f t="shared" si="3"/>
        <v>#DIV/0!</v>
      </c>
      <c r="G194" s="87"/>
      <c r="H194" s="88"/>
      <c r="I194" s="88"/>
      <c r="J194" s="89"/>
      <c r="K194" s="89"/>
      <c r="L194" s="89"/>
      <c r="M194" s="90"/>
      <c r="N194" s="91"/>
      <c r="O194" s="92"/>
      <c r="Q194" s="22" t="e">
        <f>COUNTIF(#REF!,C194)</f>
        <v>#REF!</v>
      </c>
    </row>
    <row r="195" spans="2:17" ht="27" customHeight="1" x14ac:dyDescent="0.15">
      <c r="B195" s="304"/>
      <c r="C195" s="84"/>
      <c r="D195" s="93"/>
      <c r="E195" s="86"/>
      <c r="F195" s="86" t="e">
        <f t="shared" si="3"/>
        <v>#DIV/0!</v>
      </c>
      <c r="G195" s="87"/>
      <c r="H195" s="88"/>
      <c r="I195" s="88"/>
      <c r="J195" s="89"/>
      <c r="K195" s="89"/>
      <c r="L195" s="89"/>
      <c r="M195" s="90"/>
      <c r="N195" s="91"/>
      <c r="O195" s="92"/>
      <c r="Q195" s="22" t="e">
        <f>COUNTIF(#REF!,C195)</f>
        <v>#REF!</v>
      </c>
    </row>
    <row r="196" spans="2:17" ht="27" customHeight="1" x14ac:dyDescent="0.15">
      <c r="B196" s="304"/>
      <c r="C196" s="84"/>
      <c r="D196" s="93"/>
      <c r="E196" s="86"/>
      <c r="F196" s="86" t="e">
        <f t="shared" si="3"/>
        <v>#DIV/0!</v>
      </c>
      <c r="G196" s="87"/>
      <c r="H196" s="88"/>
      <c r="I196" s="88"/>
      <c r="J196" s="89"/>
      <c r="K196" s="89"/>
      <c r="L196" s="89"/>
      <c r="M196" s="90"/>
      <c r="N196" s="91"/>
      <c r="O196" s="92"/>
      <c r="Q196" s="22" t="e">
        <f>COUNTIF(#REF!,C196)</f>
        <v>#REF!</v>
      </c>
    </row>
    <row r="197" spans="2:17" ht="27" customHeight="1" x14ac:dyDescent="0.15">
      <c r="B197" s="304"/>
      <c r="C197" s="84"/>
      <c r="D197" s="94"/>
      <c r="E197" s="86"/>
      <c r="F197" s="86" t="e">
        <f t="shared" si="3"/>
        <v>#DIV/0!</v>
      </c>
      <c r="G197" s="87"/>
      <c r="H197" s="88"/>
      <c r="I197" s="88"/>
      <c r="J197" s="89"/>
      <c r="K197" s="89"/>
      <c r="L197" s="89"/>
      <c r="M197" s="90"/>
      <c r="N197" s="91"/>
      <c r="O197" s="92"/>
      <c r="Q197" s="22" t="e">
        <f>COUNTIF(#REF!,C197)</f>
        <v>#REF!</v>
      </c>
    </row>
    <row r="198" spans="2:17" ht="27" customHeight="1" x14ac:dyDescent="0.15">
      <c r="B198" s="304"/>
      <c r="C198" s="84"/>
      <c r="D198" s="94"/>
      <c r="E198" s="86"/>
      <c r="F198" s="86" t="e">
        <f t="shared" si="3"/>
        <v>#DIV/0!</v>
      </c>
      <c r="G198" s="87"/>
      <c r="H198" s="88"/>
      <c r="I198" s="88"/>
      <c r="J198" s="89"/>
      <c r="K198" s="89"/>
      <c r="L198" s="89"/>
      <c r="M198" s="90"/>
      <c r="N198" s="91"/>
      <c r="O198" s="92"/>
      <c r="Q198" s="22" t="e">
        <f>COUNTIF(#REF!,C198)</f>
        <v>#REF!</v>
      </c>
    </row>
    <row r="199" spans="2:17" ht="27" customHeight="1" x14ac:dyDescent="0.15">
      <c r="B199" s="304"/>
      <c r="C199" s="84"/>
      <c r="D199" s="94"/>
      <c r="E199" s="86"/>
      <c r="F199" s="86" t="e">
        <f t="shared" si="3"/>
        <v>#DIV/0!</v>
      </c>
      <c r="G199" s="87"/>
      <c r="H199" s="88"/>
      <c r="I199" s="88"/>
      <c r="J199" s="89"/>
      <c r="K199" s="89"/>
      <c r="L199" s="89"/>
      <c r="M199" s="90"/>
      <c r="N199" s="91"/>
      <c r="O199" s="92"/>
      <c r="Q199" s="22" t="e">
        <f>COUNTIF(#REF!,C199)</f>
        <v>#REF!</v>
      </c>
    </row>
    <row r="200" spans="2:17" ht="27" customHeight="1" x14ac:dyDescent="0.15">
      <c r="B200" s="304"/>
      <c r="C200" s="84"/>
      <c r="D200" s="93"/>
      <c r="E200" s="86"/>
      <c r="F200" s="86" t="e">
        <f t="shared" si="3"/>
        <v>#DIV/0!</v>
      </c>
      <c r="G200" s="87"/>
      <c r="H200" s="88"/>
      <c r="I200" s="88"/>
      <c r="J200" s="89"/>
      <c r="K200" s="89"/>
      <c r="L200" s="89"/>
      <c r="M200" s="90"/>
      <c r="N200" s="91"/>
      <c r="O200" s="92"/>
      <c r="Q200" s="22" t="e">
        <f>COUNTIF(#REF!,C200)</f>
        <v>#REF!</v>
      </c>
    </row>
    <row r="201" spans="2:17" ht="27" customHeight="1" x14ac:dyDescent="0.15">
      <c r="B201" s="304"/>
      <c r="C201" s="84"/>
      <c r="D201" s="85"/>
      <c r="E201" s="86"/>
      <c r="F201" s="86" t="e">
        <f t="shared" ref="F201:F264" si="4">E201/D201*10</f>
        <v>#DIV/0!</v>
      </c>
      <c r="G201" s="87"/>
      <c r="H201" s="88"/>
      <c r="I201" s="88"/>
      <c r="J201" s="89"/>
      <c r="K201" s="89"/>
      <c r="L201" s="89"/>
      <c r="M201" s="90"/>
      <c r="N201" s="91"/>
      <c r="O201" s="92"/>
      <c r="Q201" s="22" t="e">
        <f>COUNTIF(#REF!,C201)</f>
        <v>#REF!</v>
      </c>
    </row>
    <row r="202" spans="2:17" ht="27" customHeight="1" x14ac:dyDescent="0.15">
      <c r="B202" s="304"/>
      <c r="C202" s="84"/>
      <c r="D202" s="85"/>
      <c r="E202" s="86"/>
      <c r="F202" s="86" t="e">
        <f t="shared" si="4"/>
        <v>#DIV/0!</v>
      </c>
      <c r="G202" s="87"/>
      <c r="H202" s="88"/>
      <c r="I202" s="88"/>
      <c r="J202" s="89"/>
      <c r="K202" s="89"/>
      <c r="L202" s="89"/>
      <c r="M202" s="90"/>
      <c r="N202" s="91"/>
      <c r="O202" s="92"/>
      <c r="Q202" s="22" t="e">
        <f>COUNTIF(#REF!,C202)</f>
        <v>#REF!</v>
      </c>
    </row>
    <row r="203" spans="2:17" ht="27" customHeight="1" x14ac:dyDescent="0.15">
      <c r="B203" s="304"/>
      <c r="C203" s="84"/>
      <c r="D203" s="93"/>
      <c r="E203" s="86"/>
      <c r="F203" s="86" t="e">
        <f t="shared" si="4"/>
        <v>#DIV/0!</v>
      </c>
      <c r="G203" s="87"/>
      <c r="H203" s="88"/>
      <c r="I203" s="88"/>
      <c r="J203" s="89"/>
      <c r="K203" s="89"/>
      <c r="L203" s="89"/>
      <c r="M203" s="90"/>
      <c r="N203" s="91"/>
      <c r="O203" s="92"/>
      <c r="Q203" s="22" t="e">
        <f>COUNTIF(#REF!,C203)</f>
        <v>#REF!</v>
      </c>
    </row>
    <row r="204" spans="2:17" ht="27" customHeight="1" x14ac:dyDescent="0.15">
      <c r="B204" s="304"/>
      <c r="C204" s="84"/>
      <c r="D204" s="93"/>
      <c r="E204" s="86"/>
      <c r="F204" s="86" t="e">
        <f t="shared" si="4"/>
        <v>#DIV/0!</v>
      </c>
      <c r="G204" s="87"/>
      <c r="H204" s="88"/>
      <c r="I204" s="88"/>
      <c r="J204" s="89"/>
      <c r="K204" s="89"/>
      <c r="L204" s="89"/>
      <c r="M204" s="90"/>
      <c r="N204" s="91"/>
      <c r="O204" s="92"/>
      <c r="Q204" s="22" t="e">
        <f>COUNTIF(#REF!,C204)</f>
        <v>#REF!</v>
      </c>
    </row>
    <row r="205" spans="2:17" ht="27" customHeight="1" x14ac:dyDescent="0.15">
      <c r="B205" s="304"/>
      <c r="C205" s="84"/>
      <c r="D205" s="93"/>
      <c r="E205" s="86"/>
      <c r="F205" s="86" t="e">
        <f t="shared" si="4"/>
        <v>#DIV/0!</v>
      </c>
      <c r="G205" s="87"/>
      <c r="H205" s="88"/>
      <c r="I205" s="88"/>
      <c r="J205" s="89"/>
      <c r="K205" s="89"/>
      <c r="L205" s="89"/>
      <c r="M205" s="90"/>
      <c r="N205" s="91"/>
      <c r="O205" s="92"/>
      <c r="Q205" s="22" t="e">
        <f>COUNTIF(#REF!,C205)</f>
        <v>#REF!</v>
      </c>
    </row>
    <row r="206" spans="2:17" ht="27" customHeight="1" x14ac:dyDescent="0.15">
      <c r="B206" s="304"/>
      <c r="C206" s="84"/>
      <c r="D206" s="93"/>
      <c r="E206" s="86"/>
      <c r="F206" s="86" t="e">
        <f t="shared" si="4"/>
        <v>#DIV/0!</v>
      </c>
      <c r="G206" s="87"/>
      <c r="H206" s="88"/>
      <c r="I206" s="88"/>
      <c r="J206" s="89"/>
      <c r="K206" s="89"/>
      <c r="L206" s="89"/>
      <c r="M206" s="90"/>
      <c r="N206" s="91"/>
      <c r="O206" s="92"/>
      <c r="Q206" s="22" t="e">
        <f>COUNTIF(#REF!,C206)</f>
        <v>#REF!</v>
      </c>
    </row>
    <row r="207" spans="2:17" ht="27" customHeight="1" x14ac:dyDescent="0.15">
      <c r="B207" s="304"/>
      <c r="C207" s="84"/>
      <c r="D207" s="93"/>
      <c r="E207" s="86"/>
      <c r="F207" s="86" t="e">
        <f t="shared" si="4"/>
        <v>#DIV/0!</v>
      </c>
      <c r="G207" s="87"/>
      <c r="H207" s="88"/>
      <c r="I207" s="88"/>
      <c r="J207" s="89"/>
      <c r="K207" s="89"/>
      <c r="L207" s="89"/>
      <c r="M207" s="90"/>
      <c r="N207" s="91"/>
      <c r="O207" s="92"/>
      <c r="Q207" s="22" t="e">
        <f>COUNTIF(#REF!,C207)</f>
        <v>#REF!</v>
      </c>
    </row>
    <row r="208" spans="2:17" ht="27" customHeight="1" x14ac:dyDescent="0.15">
      <c r="B208" s="304"/>
      <c r="C208" s="84"/>
      <c r="D208" s="93"/>
      <c r="E208" s="86"/>
      <c r="F208" s="86" t="e">
        <f t="shared" si="4"/>
        <v>#DIV/0!</v>
      </c>
      <c r="G208" s="87"/>
      <c r="H208" s="88"/>
      <c r="I208" s="88"/>
      <c r="J208" s="89"/>
      <c r="K208" s="89"/>
      <c r="L208" s="89"/>
      <c r="M208" s="90"/>
      <c r="N208" s="91"/>
      <c r="O208" s="92"/>
      <c r="Q208" s="22" t="e">
        <f>COUNTIF(#REF!,C208)</f>
        <v>#REF!</v>
      </c>
    </row>
    <row r="209" spans="2:17" ht="27" customHeight="1" x14ac:dyDescent="0.15">
      <c r="B209" s="304"/>
      <c r="C209" s="84"/>
      <c r="D209" s="93"/>
      <c r="E209" s="86"/>
      <c r="F209" s="86" t="e">
        <f t="shared" si="4"/>
        <v>#DIV/0!</v>
      </c>
      <c r="G209" s="87"/>
      <c r="H209" s="88"/>
      <c r="I209" s="88"/>
      <c r="J209" s="89"/>
      <c r="K209" s="89"/>
      <c r="L209" s="89"/>
      <c r="M209" s="90"/>
      <c r="N209" s="91"/>
      <c r="O209" s="92"/>
      <c r="Q209" s="22" t="e">
        <f>COUNTIF(#REF!,C209)</f>
        <v>#REF!</v>
      </c>
    </row>
    <row r="210" spans="2:17" ht="27" customHeight="1" x14ac:dyDescent="0.15">
      <c r="B210" s="304"/>
      <c r="C210" s="84"/>
      <c r="D210" s="85"/>
      <c r="E210" s="86"/>
      <c r="F210" s="86" t="e">
        <f t="shared" si="4"/>
        <v>#DIV/0!</v>
      </c>
      <c r="G210" s="87"/>
      <c r="H210" s="88"/>
      <c r="I210" s="88"/>
      <c r="J210" s="89"/>
      <c r="K210" s="89"/>
      <c r="L210" s="89"/>
      <c r="M210" s="90"/>
      <c r="N210" s="91"/>
      <c r="O210" s="92"/>
      <c r="Q210" s="22" t="e">
        <f>COUNTIF(#REF!,C210)</f>
        <v>#REF!</v>
      </c>
    </row>
    <row r="211" spans="2:17" ht="27" customHeight="1" x14ac:dyDescent="0.15">
      <c r="B211" s="304"/>
      <c r="C211" s="84"/>
      <c r="D211" s="85"/>
      <c r="E211" s="86"/>
      <c r="F211" s="86" t="e">
        <f t="shared" si="4"/>
        <v>#DIV/0!</v>
      </c>
      <c r="G211" s="87"/>
      <c r="H211" s="88"/>
      <c r="I211" s="88"/>
      <c r="J211" s="89"/>
      <c r="K211" s="89"/>
      <c r="L211" s="89"/>
      <c r="M211" s="90"/>
      <c r="N211" s="91"/>
      <c r="O211" s="92"/>
      <c r="Q211" s="22" t="e">
        <f>COUNTIF(#REF!,C211)</f>
        <v>#REF!</v>
      </c>
    </row>
    <row r="212" spans="2:17" ht="27" customHeight="1" x14ac:dyDescent="0.15">
      <c r="B212" s="304"/>
      <c r="C212" s="84"/>
      <c r="D212" s="93"/>
      <c r="E212" s="86"/>
      <c r="F212" s="86" t="e">
        <f t="shared" si="4"/>
        <v>#DIV/0!</v>
      </c>
      <c r="G212" s="87"/>
      <c r="H212" s="88"/>
      <c r="I212" s="88"/>
      <c r="J212" s="89"/>
      <c r="K212" s="89"/>
      <c r="L212" s="89"/>
      <c r="M212" s="90"/>
      <c r="N212" s="91"/>
      <c r="O212" s="92"/>
      <c r="Q212" s="22" t="e">
        <f>COUNTIF(#REF!,C212)</f>
        <v>#REF!</v>
      </c>
    </row>
    <row r="213" spans="2:17" ht="27" customHeight="1" x14ac:dyDescent="0.15">
      <c r="B213" s="304"/>
      <c r="C213" s="84"/>
      <c r="D213" s="85"/>
      <c r="E213" s="86"/>
      <c r="F213" s="86" t="e">
        <f t="shared" si="4"/>
        <v>#DIV/0!</v>
      </c>
      <c r="G213" s="87"/>
      <c r="H213" s="88"/>
      <c r="I213" s="88"/>
      <c r="J213" s="89"/>
      <c r="K213" s="89"/>
      <c r="L213" s="89"/>
      <c r="M213" s="90"/>
      <c r="N213" s="91"/>
      <c r="O213" s="92"/>
      <c r="Q213" s="22" t="e">
        <f>COUNTIF(#REF!,C213)</f>
        <v>#REF!</v>
      </c>
    </row>
    <row r="214" spans="2:17" ht="27" customHeight="1" x14ac:dyDescent="0.15">
      <c r="B214" s="304"/>
      <c r="C214" s="84"/>
      <c r="D214" s="85"/>
      <c r="E214" s="86"/>
      <c r="F214" s="86" t="e">
        <f t="shared" si="4"/>
        <v>#DIV/0!</v>
      </c>
      <c r="G214" s="87"/>
      <c r="H214" s="88"/>
      <c r="I214" s="88"/>
      <c r="J214" s="89"/>
      <c r="K214" s="89"/>
      <c r="L214" s="89"/>
      <c r="M214" s="90"/>
      <c r="N214" s="91"/>
      <c r="O214" s="92"/>
      <c r="Q214" s="22" t="e">
        <f>COUNTIF(#REF!,C214)</f>
        <v>#REF!</v>
      </c>
    </row>
    <row r="215" spans="2:17" ht="27" customHeight="1" x14ac:dyDescent="0.15">
      <c r="B215" s="304"/>
      <c r="C215" s="84"/>
      <c r="D215" s="85"/>
      <c r="E215" s="86"/>
      <c r="F215" s="86" t="e">
        <f t="shared" si="4"/>
        <v>#DIV/0!</v>
      </c>
      <c r="G215" s="87"/>
      <c r="H215" s="88"/>
      <c r="I215" s="88"/>
      <c r="J215" s="89"/>
      <c r="K215" s="89"/>
      <c r="L215" s="89"/>
      <c r="M215" s="90"/>
      <c r="N215" s="91"/>
      <c r="O215" s="92"/>
      <c r="Q215" s="22" t="e">
        <f>COUNTIF(#REF!,C215)</f>
        <v>#REF!</v>
      </c>
    </row>
    <row r="216" spans="2:17" ht="27" customHeight="1" x14ac:dyDescent="0.15">
      <c r="B216" s="304"/>
      <c r="C216" s="84"/>
      <c r="D216" s="93"/>
      <c r="E216" s="86"/>
      <c r="F216" s="86" t="e">
        <f t="shared" si="4"/>
        <v>#DIV/0!</v>
      </c>
      <c r="G216" s="87"/>
      <c r="H216" s="88"/>
      <c r="I216" s="88"/>
      <c r="J216" s="89"/>
      <c r="K216" s="89"/>
      <c r="L216" s="89"/>
      <c r="M216" s="90"/>
      <c r="N216" s="91"/>
      <c r="O216" s="92"/>
      <c r="Q216" s="22" t="e">
        <f>COUNTIF(#REF!,C216)</f>
        <v>#REF!</v>
      </c>
    </row>
    <row r="217" spans="2:17" ht="27" customHeight="1" x14ac:dyDescent="0.15">
      <c r="B217" s="304"/>
      <c r="C217" s="84"/>
      <c r="D217" s="93"/>
      <c r="E217" s="86"/>
      <c r="F217" s="86" t="e">
        <f t="shared" si="4"/>
        <v>#DIV/0!</v>
      </c>
      <c r="G217" s="87"/>
      <c r="H217" s="88"/>
      <c r="I217" s="88"/>
      <c r="J217" s="89"/>
      <c r="K217" s="89"/>
      <c r="L217" s="89"/>
      <c r="M217" s="90"/>
      <c r="N217" s="91"/>
      <c r="O217" s="92"/>
      <c r="Q217" s="22" t="e">
        <f>COUNTIF(#REF!,C217)</f>
        <v>#REF!</v>
      </c>
    </row>
    <row r="218" spans="2:17" ht="27" customHeight="1" x14ac:dyDescent="0.15">
      <c r="B218" s="304"/>
      <c r="C218" s="84"/>
      <c r="D218" s="93"/>
      <c r="E218" s="86"/>
      <c r="F218" s="86" t="e">
        <f t="shared" si="4"/>
        <v>#DIV/0!</v>
      </c>
      <c r="G218" s="87"/>
      <c r="H218" s="88"/>
      <c r="I218" s="88"/>
      <c r="J218" s="89"/>
      <c r="K218" s="89"/>
      <c r="L218" s="89"/>
      <c r="M218" s="90"/>
      <c r="N218" s="91"/>
      <c r="O218" s="92"/>
      <c r="Q218" s="22" t="e">
        <f>COUNTIF(#REF!,C218)</f>
        <v>#REF!</v>
      </c>
    </row>
    <row r="219" spans="2:17" ht="27" customHeight="1" x14ac:dyDescent="0.15">
      <c r="B219" s="304"/>
      <c r="C219" s="84"/>
      <c r="D219" s="93"/>
      <c r="E219" s="86"/>
      <c r="F219" s="86" t="e">
        <f t="shared" si="4"/>
        <v>#DIV/0!</v>
      </c>
      <c r="G219" s="87"/>
      <c r="H219" s="88"/>
      <c r="I219" s="88"/>
      <c r="J219" s="89"/>
      <c r="K219" s="89"/>
      <c r="L219" s="89"/>
      <c r="M219" s="90"/>
      <c r="N219" s="91"/>
      <c r="O219" s="92"/>
      <c r="Q219" s="22" t="e">
        <f>COUNTIF(#REF!,C219)</f>
        <v>#REF!</v>
      </c>
    </row>
    <row r="220" spans="2:17" ht="27" customHeight="1" x14ac:dyDescent="0.15">
      <c r="B220" s="304"/>
      <c r="C220" s="84"/>
      <c r="D220" s="93"/>
      <c r="E220" s="86"/>
      <c r="F220" s="86" t="e">
        <f t="shared" si="4"/>
        <v>#DIV/0!</v>
      </c>
      <c r="G220" s="87"/>
      <c r="H220" s="88"/>
      <c r="I220" s="88"/>
      <c r="J220" s="89"/>
      <c r="K220" s="89"/>
      <c r="L220" s="89"/>
      <c r="M220" s="90"/>
      <c r="N220" s="91"/>
      <c r="O220" s="92"/>
      <c r="Q220" s="22" t="e">
        <f>COUNTIF(#REF!,C220)</f>
        <v>#REF!</v>
      </c>
    </row>
    <row r="221" spans="2:17" ht="27" customHeight="1" x14ac:dyDescent="0.15">
      <c r="B221" s="304"/>
      <c r="C221" s="84"/>
      <c r="D221" s="93"/>
      <c r="E221" s="86"/>
      <c r="F221" s="86" t="e">
        <f t="shared" si="4"/>
        <v>#DIV/0!</v>
      </c>
      <c r="G221" s="87"/>
      <c r="H221" s="88"/>
      <c r="I221" s="88"/>
      <c r="J221" s="89"/>
      <c r="K221" s="89"/>
      <c r="L221" s="89"/>
      <c r="M221" s="90"/>
      <c r="N221" s="91"/>
      <c r="O221" s="92"/>
      <c r="Q221" s="22" t="e">
        <f>COUNTIF(#REF!,C221)</f>
        <v>#REF!</v>
      </c>
    </row>
    <row r="222" spans="2:17" ht="27" customHeight="1" x14ac:dyDescent="0.15">
      <c r="B222" s="304"/>
      <c r="C222" s="84"/>
      <c r="D222" s="93"/>
      <c r="E222" s="86"/>
      <c r="F222" s="86" t="e">
        <f t="shared" si="4"/>
        <v>#DIV/0!</v>
      </c>
      <c r="G222" s="87"/>
      <c r="H222" s="88"/>
      <c r="I222" s="88"/>
      <c r="J222" s="89"/>
      <c r="K222" s="89"/>
      <c r="L222" s="89"/>
      <c r="M222" s="90"/>
      <c r="N222" s="91"/>
      <c r="O222" s="92"/>
      <c r="Q222" s="22" t="e">
        <f>COUNTIF(#REF!,C222)</f>
        <v>#REF!</v>
      </c>
    </row>
    <row r="223" spans="2:17" ht="27" customHeight="1" x14ac:dyDescent="0.15">
      <c r="B223" s="304"/>
      <c r="C223" s="84"/>
      <c r="D223" s="93"/>
      <c r="E223" s="86"/>
      <c r="F223" s="86" t="e">
        <f t="shared" si="4"/>
        <v>#DIV/0!</v>
      </c>
      <c r="G223" s="87"/>
      <c r="H223" s="88"/>
      <c r="I223" s="88"/>
      <c r="J223" s="89"/>
      <c r="K223" s="89"/>
      <c r="L223" s="89"/>
      <c r="M223" s="90"/>
      <c r="N223" s="91"/>
      <c r="O223" s="92"/>
      <c r="Q223" s="22" t="e">
        <f>COUNTIF(#REF!,C223)</f>
        <v>#REF!</v>
      </c>
    </row>
    <row r="224" spans="2:17" ht="27" customHeight="1" x14ac:dyDescent="0.15">
      <c r="B224" s="304"/>
      <c r="C224" s="84"/>
      <c r="D224" s="93"/>
      <c r="E224" s="86"/>
      <c r="F224" s="86" t="e">
        <f t="shared" si="4"/>
        <v>#DIV/0!</v>
      </c>
      <c r="G224" s="87"/>
      <c r="H224" s="88"/>
      <c r="I224" s="88"/>
      <c r="J224" s="89"/>
      <c r="K224" s="89"/>
      <c r="L224" s="89"/>
      <c r="M224" s="90"/>
      <c r="N224" s="91"/>
      <c r="O224" s="92"/>
      <c r="Q224" s="22" t="e">
        <f>COUNTIF(#REF!,C224)</f>
        <v>#REF!</v>
      </c>
    </row>
    <row r="225" spans="2:17" ht="27" customHeight="1" x14ac:dyDescent="0.15">
      <c r="B225" s="304"/>
      <c r="C225" s="84"/>
      <c r="D225" s="93"/>
      <c r="E225" s="86"/>
      <c r="F225" s="86" t="e">
        <f t="shared" si="4"/>
        <v>#DIV/0!</v>
      </c>
      <c r="G225" s="87"/>
      <c r="H225" s="88"/>
      <c r="I225" s="88"/>
      <c r="J225" s="89"/>
      <c r="K225" s="89"/>
      <c r="L225" s="89"/>
      <c r="M225" s="90"/>
      <c r="N225" s="91"/>
      <c r="O225" s="92"/>
      <c r="Q225" s="22" t="e">
        <f>COUNTIF(#REF!,C225)</f>
        <v>#REF!</v>
      </c>
    </row>
    <row r="226" spans="2:17" ht="27" customHeight="1" x14ac:dyDescent="0.15">
      <c r="B226" s="304"/>
      <c r="C226" s="84"/>
      <c r="D226" s="93"/>
      <c r="E226" s="86"/>
      <c r="F226" s="86" t="e">
        <f t="shared" si="4"/>
        <v>#DIV/0!</v>
      </c>
      <c r="G226" s="87"/>
      <c r="H226" s="88"/>
      <c r="I226" s="88"/>
      <c r="J226" s="89"/>
      <c r="K226" s="89"/>
      <c r="L226" s="89"/>
      <c r="M226" s="90"/>
      <c r="N226" s="91"/>
      <c r="O226" s="92"/>
      <c r="Q226" s="22" t="e">
        <f>COUNTIF(#REF!,C226)</f>
        <v>#REF!</v>
      </c>
    </row>
    <row r="227" spans="2:17" ht="27" customHeight="1" x14ac:dyDescent="0.15">
      <c r="B227" s="304"/>
      <c r="C227" s="84"/>
      <c r="D227" s="93"/>
      <c r="E227" s="86"/>
      <c r="F227" s="86" t="e">
        <f t="shared" si="4"/>
        <v>#DIV/0!</v>
      </c>
      <c r="G227" s="87"/>
      <c r="H227" s="88"/>
      <c r="I227" s="88"/>
      <c r="J227" s="89"/>
      <c r="K227" s="89"/>
      <c r="L227" s="89"/>
      <c r="M227" s="90"/>
      <c r="N227" s="91"/>
      <c r="O227" s="92"/>
      <c r="Q227" s="22" t="e">
        <f>COUNTIF(#REF!,C227)</f>
        <v>#REF!</v>
      </c>
    </row>
    <row r="228" spans="2:17" ht="27" customHeight="1" x14ac:dyDescent="0.15">
      <c r="B228" s="304"/>
      <c r="C228" s="84"/>
      <c r="D228" s="93"/>
      <c r="E228" s="86"/>
      <c r="F228" s="86" t="e">
        <f t="shared" si="4"/>
        <v>#DIV/0!</v>
      </c>
      <c r="G228" s="87"/>
      <c r="H228" s="88"/>
      <c r="I228" s="88"/>
      <c r="J228" s="89"/>
      <c r="K228" s="89"/>
      <c r="L228" s="89"/>
      <c r="M228" s="90"/>
      <c r="N228" s="91"/>
      <c r="O228" s="92"/>
      <c r="Q228" s="22" t="e">
        <f>COUNTIF(#REF!,C228)</f>
        <v>#REF!</v>
      </c>
    </row>
    <row r="229" spans="2:17" ht="27" customHeight="1" x14ac:dyDescent="0.15">
      <c r="B229" s="304"/>
      <c r="C229" s="84"/>
      <c r="D229" s="85"/>
      <c r="E229" s="86"/>
      <c r="F229" s="86" t="e">
        <f t="shared" si="4"/>
        <v>#DIV/0!</v>
      </c>
      <c r="G229" s="87"/>
      <c r="H229" s="88"/>
      <c r="I229" s="88"/>
      <c r="J229" s="89"/>
      <c r="K229" s="89"/>
      <c r="L229" s="89"/>
      <c r="M229" s="90"/>
      <c r="N229" s="91"/>
      <c r="O229" s="92"/>
      <c r="Q229" s="22" t="e">
        <f>COUNTIF(#REF!,C229)</f>
        <v>#REF!</v>
      </c>
    </row>
    <row r="230" spans="2:17" ht="27" customHeight="1" x14ac:dyDescent="0.15">
      <c r="B230" s="304"/>
      <c r="C230" s="84"/>
      <c r="D230" s="85"/>
      <c r="E230" s="86"/>
      <c r="F230" s="86" t="e">
        <f t="shared" si="4"/>
        <v>#DIV/0!</v>
      </c>
      <c r="G230" s="87"/>
      <c r="H230" s="88"/>
      <c r="I230" s="88"/>
      <c r="J230" s="89"/>
      <c r="K230" s="89"/>
      <c r="L230" s="89"/>
      <c r="M230" s="90"/>
      <c r="N230" s="91"/>
      <c r="O230" s="92"/>
      <c r="Q230" s="22" t="e">
        <f>COUNTIF(#REF!,C230)</f>
        <v>#REF!</v>
      </c>
    </row>
    <row r="231" spans="2:17" ht="27" customHeight="1" x14ac:dyDescent="0.15">
      <c r="B231" s="304"/>
      <c r="C231" s="84"/>
      <c r="D231" s="85"/>
      <c r="E231" s="86"/>
      <c r="F231" s="86" t="e">
        <f t="shared" si="4"/>
        <v>#DIV/0!</v>
      </c>
      <c r="G231" s="87"/>
      <c r="H231" s="88"/>
      <c r="I231" s="88"/>
      <c r="J231" s="89"/>
      <c r="K231" s="89"/>
      <c r="L231" s="89"/>
      <c r="M231" s="90"/>
      <c r="N231" s="91"/>
      <c r="O231" s="92"/>
      <c r="Q231" s="22" t="e">
        <f>COUNTIF(#REF!,C231)</f>
        <v>#REF!</v>
      </c>
    </row>
    <row r="232" spans="2:17" ht="27" customHeight="1" x14ac:dyDescent="0.15">
      <c r="B232" s="304"/>
      <c r="C232" s="84"/>
      <c r="D232" s="93"/>
      <c r="E232" s="86"/>
      <c r="F232" s="86" t="e">
        <f t="shared" si="4"/>
        <v>#DIV/0!</v>
      </c>
      <c r="G232" s="87"/>
      <c r="H232" s="88"/>
      <c r="I232" s="88"/>
      <c r="J232" s="89"/>
      <c r="K232" s="89"/>
      <c r="L232" s="89"/>
      <c r="M232" s="90"/>
      <c r="N232" s="91"/>
      <c r="O232" s="92"/>
      <c r="Q232" s="22" t="e">
        <f>COUNTIF(#REF!,C232)</f>
        <v>#REF!</v>
      </c>
    </row>
    <row r="233" spans="2:17" ht="27" customHeight="1" x14ac:dyDescent="0.15">
      <c r="B233" s="304"/>
      <c r="C233" s="84"/>
      <c r="D233" s="93"/>
      <c r="E233" s="86"/>
      <c r="F233" s="86" t="e">
        <f t="shared" si="4"/>
        <v>#DIV/0!</v>
      </c>
      <c r="G233" s="87"/>
      <c r="H233" s="88"/>
      <c r="I233" s="88"/>
      <c r="J233" s="89"/>
      <c r="K233" s="89"/>
      <c r="L233" s="89"/>
      <c r="M233" s="90"/>
      <c r="N233" s="91"/>
      <c r="O233" s="92"/>
      <c r="Q233" s="22" t="e">
        <f>COUNTIF(#REF!,C233)</f>
        <v>#REF!</v>
      </c>
    </row>
    <row r="234" spans="2:17" ht="27" customHeight="1" x14ac:dyDescent="0.15">
      <c r="B234" s="304"/>
      <c r="C234" s="84"/>
      <c r="D234" s="93"/>
      <c r="E234" s="86"/>
      <c r="F234" s="86" t="e">
        <f t="shared" si="4"/>
        <v>#DIV/0!</v>
      </c>
      <c r="G234" s="87"/>
      <c r="H234" s="88"/>
      <c r="I234" s="88"/>
      <c r="J234" s="89"/>
      <c r="K234" s="89"/>
      <c r="L234" s="89"/>
      <c r="M234" s="90"/>
      <c r="N234" s="91"/>
      <c r="O234" s="92"/>
      <c r="Q234" s="22" t="e">
        <f>COUNTIF(#REF!,C234)</f>
        <v>#REF!</v>
      </c>
    </row>
    <row r="235" spans="2:17" ht="27" customHeight="1" x14ac:dyDescent="0.15">
      <c r="B235" s="304"/>
      <c r="C235" s="84"/>
      <c r="D235" s="93"/>
      <c r="E235" s="86"/>
      <c r="F235" s="86" t="e">
        <f t="shared" si="4"/>
        <v>#DIV/0!</v>
      </c>
      <c r="G235" s="87"/>
      <c r="H235" s="88"/>
      <c r="I235" s="88"/>
      <c r="J235" s="89"/>
      <c r="K235" s="89"/>
      <c r="L235" s="89"/>
      <c r="M235" s="90"/>
      <c r="N235" s="91"/>
      <c r="O235" s="92"/>
      <c r="Q235" s="22" t="e">
        <f>COUNTIF(#REF!,C235)</f>
        <v>#REF!</v>
      </c>
    </row>
    <row r="236" spans="2:17" ht="27" customHeight="1" x14ac:dyDescent="0.15">
      <c r="B236" s="304"/>
      <c r="C236" s="84"/>
      <c r="D236" s="94"/>
      <c r="E236" s="86"/>
      <c r="F236" s="86" t="e">
        <f t="shared" si="4"/>
        <v>#DIV/0!</v>
      </c>
      <c r="G236" s="87"/>
      <c r="H236" s="88"/>
      <c r="I236" s="88"/>
      <c r="J236" s="89"/>
      <c r="K236" s="89"/>
      <c r="L236" s="89"/>
      <c r="M236" s="90"/>
      <c r="N236" s="91"/>
      <c r="O236" s="92"/>
      <c r="Q236" s="22" t="e">
        <f>COUNTIF(#REF!,C236)</f>
        <v>#REF!</v>
      </c>
    </row>
    <row r="237" spans="2:17" ht="27" customHeight="1" x14ac:dyDescent="0.15">
      <c r="B237" s="304"/>
      <c r="C237" s="84"/>
      <c r="D237" s="94"/>
      <c r="E237" s="86"/>
      <c r="F237" s="86" t="e">
        <f t="shared" si="4"/>
        <v>#DIV/0!</v>
      </c>
      <c r="G237" s="87"/>
      <c r="H237" s="88"/>
      <c r="I237" s="88"/>
      <c r="J237" s="89"/>
      <c r="K237" s="89"/>
      <c r="L237" s="89"/>
      <c r="M237" s="90"/>
      <c r="N237" s="91"/>
      <c r="O237" s="92"/>
      <c r="Q237" s="22" t="e">
        <f>COUNTIF(#REF!,C237)</f>
        <v>#REF!</v>
      </c>
    </row>
    <row r="238" spans="2:17" ht="27" customHeight="1" x14ac:dyDescent="0.15">
      <c r="B238" s="304"/>
      <c r="C238" s="84"/>
      <c r="D238" s="94"/>
      <c r="E238" s="86"/>
      <c r="F238" s="86" t="e">
        <f t="shared" si="4"/>
        <v>#DIV/0!</v>
      </c>
      <c r="G238" s="87"/>
      <c r="H238" s="88"/>
      <c r="I238" s="88"/>
      <c r="J238" s="89"/>
      <c r="K238" s="89"/>
      <c r="L238" s="89"/>
      <c r="M238" s="90"/>
      <c r="N238" s="91"/>
      <c r="O238" s="92"/>
      <c r="Q238" s="22" t="e">
        <f>COUNTIF(#REF!,C238)</f>
        <v>#REF!</v>
      </c>
    </row>
    <row r="239" spans="2:17" ht="27" customHeight="1" x14ac:dyDescent="0.15">
      <c r="B239" s="304"/>
      <c r="C239" s="84"/>
      <c r="D239" s="93"/>
      <c r="E239" s="86"/>
      <c r="F239" s="86" t="e">
        <f t="shared" si="4"/>
        <v>#DIV/0!</v>
      </c>
      <c r="G239" s="87"/>
      <c r="H239" s="88"/>
      <c r="I239" s="88"/>
      <c r="J239" s="89"/>
      <c r="K239" s="89"/>
      <c r="L239" s="89"/>
      <c r="M239" s="90"/>
      <c r="N239" s="91"/>
      <c r="O239" s="92"/>
      <c r="Q239" s="22" t="e">
        <f>COUNTIF(#REF!,C239)</f>
        <v>#REF!</v>
      </c>
    </row>
    <row r="240" spans="2:17" ht="27" customHeight="1" x14ac:dyDescent="0.15">
      <c r="B240" s="304"/>
      <c r="C240" s="84"/>
      <c r="D240" s="85"/>
      <c r="E240" s="86"/>
      <c r="F240" s="86" t="e">
        <f t="shared" si="4"/>
        <v>#DIV/0!</v>
      </c>
      <c r="G240" s="87"/>
      <c r="H240" s="88"/>
      <c r="I240" s="88"/>
      <c r="J240" s="89"/>
      <c r="K240" s="89"/>
      <c r="L240" s="89"/>
      <c r="M240" s="90"/>
      <c r="N240" s="91"/>
      <c r="O240" s="92"/>
      <c r="Q240" s="22" t="e">
        <f>COUNTIF(#REF!,C240)</f>
        <v>#REF!</v>
      </c>
    </row>
    <row r="241" spans="2:17" ht="27" customHeight="1" x14ac:dyDescent="0.15">
      <c r="B241" s="304"/>
      <c r="C241" s="84"/>
      <c r="D241" s="85"/>
      <c r="E241" s="86"/>
      <c r="F241" s="86" t="e">
        <f t="shared" si="4"/>
        <v>#DIV/0!</v>
      </c>
      <c r="G241" s="87"/>
      <c r="H241" s="88"/>
      <c r="I241" s="88"/>
      <c r="J241" s="89"/>
      <c r="K241" s="89"/>
      <c r="L241" s="89"/>
      <c r="M241" s="90"/>
      <c r="N241" s="91"/>
      <c r="O241" s="92"/>
      <c r="Q241" s="22" t="e">
        <f>COUNTIF(#REF!,C241)</f>
        <v>#REF!</v>
      </c>
    </row>
    <row r="242" spans="2:17" ht="27" customHeight="1" x14ac:dyDescent="0.15">
      <c r="B242" s="304"/>
      <c r="C242" s="84"/>
      <c r="D242" s="93"/>
      <c r="E242" s="86"/>
      <c r="F242" s="86" t="e">
        <f t="shared" si="4"/>
        <v>#DIV/0!</v>
      </c>
      <c r="G242" s="87"/>
      <c r="H242" s="88"/>
      <c r="I242" s="88"/>
      <c r="J242" s="89"/>
      <c r="K242" s="89"/>
      <c r="L242" s="89"/>
      <c r="M242" s="90"/>
      <c r="N242" s="91"/>
      <c r="O242" s="92"/>
      <c r="Q242" s="22" t="e">
        <f>COUNTIF(#REF!,C242)</f>
        <v>#REF!</v>
      </c>
    </row>
    <row r="243" spans="2:17" ht="27" customHeight="1" x14ac:dyDescent="0.15">
      <c r="B243" s="304"/>
      <c r="C243" s="84"/>
      <c r="D243" s="93"/>
      <c r="E243" s="86"/>
      <c r="F243" s="86" t="e">
        <f t="shared" si="4"/>
        <v>#DIV/0!</v>
      </c>
      <c r="G243" s="87"/>
      <c r="H243" s="88"/>
      <c r="I243" s="88"/>
      <c r="J243" s="89"/>
      <c r="K243" s="89"/>
      <c r="L243" s="89"/>
      <c r="M243" s="90"/>
      <c r="N243" s="91"/>
      <c r="O243" s="92"/>
      <c r="Q243" s="22" t="e">
        <f>COUNTIF(#REF!,C243)</f>
        <v>#REF!</v>
      </c>
    </row>
    <row r="244" spans="2:17" ht="27" customHeight="1" x14ac:dyDescent="0.15">
      <c r="B244" s="304"/>
      <c r="C244" s="84"/>
      <c r="D244" s="93"/>
      <c r="E244" s="86"/>
      <c r="F244" s="86" t="e">
        <f t="shared" si="4"/>
        <v>#DIV/0!</v>
      </c>
      <c r="G244" s="87"/>
      <c r="H244" s="88"/>
      <c r="I244" s="88"/>
      <c r="J244" s="89"/>
      <c r="K244" s="89"/>
      <c r="L244" s="89"/>
      <c r="M244" s="90"/>
      <c r="N244" s="91"/>
      <c r="O244" s="92"/>
      <c r="Q244" s="22" t="e">
        <f>COUNTIF(#REF!,C244)</f>
        <v>#REF!</v>
      </c>
    </row>
    <row r="245" spans="2:17" ht="27" customHeight="1" x14ac:dyDescent="0.15">
      <c r="B245" s="304"/>
      <c r="C245" s="84"/>
      <c r="D245" s="93"/>
      <c r="E245" s="86"/>
      <c r="F245" s="86" t="e">
        <f t="shared" si="4"/>
        <v>#DIV/0!</v>
      </c>
      <c r="G245" s="87"/>
      <c r="H245" s="88"/>
      <c r="I245" s="88"/>
      <c r="J245" s="89"/>
      <c r="K245" s="89"/>
      <c r="L245" s="89"/>
      <c r="M245" s="90"/>
      <c r="N245" s="91"/>
      <c r="O245" s="92"/>
      <c r="Q245" s="22" t="e">
        <f>COUNTIF(#REF!,C245)</f>
        <v>#REF!</v>
      </c>
    </row>
    <row r="246" spans="2:17" ht="27" customHeight="1" x14ac:dyDescent="0.15">
      <c r="B246" s="304"/>
      <c r="C246" s="84"/>
      <c r="D246" s="93"/>
      <c r="E246" s="86"/>
      <c r="F246" s="86" t="e">
        <f t="shared" si="4"/>
        <v>#DIV/0!</v>
      </c>
      <c r="G246" s="87"/>
      <c r="H246" s="88"/>
      <c r="I246" s="88"/>
      <c r="J246" s="89"/>
      <c r="K246" s="89"/>
      <c r="L246" s="89"/>
      <c r="M246" s="90"/>
      <c r="N246" s="91"/>
      <c r="O246" s="92"/>
      <c r="Q246" s="22" t="e">
        <f>COUNTIF(#REF!,C246)</f>
        <v>#REF!</v>
      </c>
    </row>
    <row r="247" spans="2:17" ht="27" customHeight="1" x14ac:dyDescent="0.15">
      <c r="B247" s="304"/>
      <c r="C247" s="84"/>
      <c r="D247" s="93"/>
      <c r="E247" s="86"/>
      <c r="F247" s="86" t="e">
        <f t="shared" si="4"/>
        <v>#DIV/0!</v>
      </c>
      <c r="G247" s="87"/>
      <c r="H247" s="88"/>
      <c r="I247" s="88"/>
      <c r="J247" s="89"/>
      <c r="K247" s="89"/>
      <c r="L247" s="89"/>
      <c r="M247" s="90"/>
      <c r="N247" s="91"/>
      <c r="O247" s="92"/>
      <c r="Q247" s="22" t="e">
        <f>COUNTIF(#REF!,C247)</f>
        <v>#REF!</v>
      </c>
    </row>
    <row r="248" spans="2:17" ht="27" customHeight="1" x14ac:dyDescent="0.15">
      <c r="B248" s="304"/>
      <c r="C248" s="84"/>
      <c r="D248" s="93"/>
      <c r="E248" s="86"/>
      <c r="F248" s="86" t="e">
        <f t="shared" si="4"/>
        <v>#DIV/0!</v>
      </c>
      <c r="G248" s="87"/>
      <c r="H248" s="88"/>
      <c r="I248" s="88"/>
      <c r="J248" s="89"/>
      <c r="K248" s="89"/>
      <c r="L248" s="89"/>
      <c r="M248" s="90"/>
      <c r="N248" s="91"/>
      <c r="O248" s="92"/>
      <c r="Q248" s="22" t="e">
        <f>COUNTIF(#REF!,C248)</f>
        <v>#REF!</v>
      </c>
    </row>
    <row r="249" spans="2:17" ht="27" customHeight="1" x14ac:dyDescent="0.15">
      <c r="B249" s="304"/>
      <c r="C249" s="84"/>
      <c r="D249" s="85"/>
      <c r="E249" s="86"/>
      <c r="F249" s="86" t="e">
        <f t="shared" si="4"/>
        <v>#DIV/0!</v>
      </c>
      <c r="G249" s="87"/>
      <c r="H249" s="88"/>
      <c r="I249" s="88"/>
      <c r="J249" s="89"/>
      <c r="K249" s="89"/>
      <c r="L249" s="89"/>
      <c r="M249" s="90"/>
      <c r="N249" s="91"/>
      <c r="O249" s="92"/>
      <c r="Q249" s="22" t="e">
        <f>COUNTIF(#REF!,C249)</f>
        <v>#REF!</v>
      </c>
    </row>
    <row r="250" spans="2:17" ht="27" customHeight="1" x14ac:dyDescent="0.15">
      <c r="B250" s="304"/>
      <c r="C250" s="84"/>
      <c r="D250" s="85"/>
      <c r="E250" s="86"/>
      <c r="F250" s="86" t="e">
        <f t="shared" si="4"/>
        <v>#DIV/0!</v>
      </c>
      <c r="G250" s="87"/>
      <c r="H250" s="88"/>
      <c r="I250" s="88"/>
      <c r="J250" s="89"/>
      <c r="K250" s="89"/>
      <c r="L250" s="89"/>
      <c r="M250" s="90"/>
      <c r="N250" s="91"/>
      <c r="O250" s="92"/>
      <c r="Q250" s="22" t="e">
        <f>COUNTIF(#REF!,C250)</f>
        <v>#REF!</v>
      </c>
    </row>
    <row r="251" spans="2:17" ht="27" customHeight="1" x14ac:dyDescent="0.15">
      <c r="B251" s="304"/>
      <c r="C251" s="84"/>
      <c r="D251" s="93"/>
      <c r="E251" s="86"/>
      <c r="F251" s="86" t="e">
        <f t="shared" si="4"/>
        <v>#DIV/0!</v>
      </c>
      <c r="G251" s="87"/>
      <c r="H251" s="88"/>
      <c r="I251" s="88"/>
      <c r="J251" s="89"/>
      <c r="K251" s="89"/>
      <c r="L251" s="89"/>
      <c r="M251" s="90"/>
      <c r="N251" s="91"/>
      <c r="O251" s="92"/>
      <c r="Q251" s="22" t="e">
        <f>COUNTIF(#REF!,C251)</f>
        <v>#REF!</v>
      </c>
    </row>
    <row r="252" spans="2:17" ht="27" customHeight="1" x14ac:dyDescent="0.15">
      <c r="B252" s="304"/>
      <c r="C252" s="84"/>
      <c r="D252" s="85"/>
      <c r="E252" s="86"/>
      <c r="F252" s="86" t="e">
        <f t="shared" si="4"/>
        <v>#DIV/0!</v>
      </c>
      <c r="G252" s="87"/>
      <c r="H252" s="88"/>
      <c r="I252" s="88"/>
      <c r="J252" s="89"/>
      <c r="K252" s="89"/>
      <c r="L252" s="89"/>
      <c r="M252" s="90"/>
      <c r="N252" s="91"/>
      <c r="O252" s="92"/>
      <c r="Q252" s="22" t="e">
        <f>COUNTIF(#REF!,C252)</f>
        <v>#REF!</v>
      </c>
    </row>
    <row r="253" spans="2:17" ht="27" customHeight="1" x14ac:dyDescent="0.15">
      <c r="B253" s="304"/>
      <c r="C253" s="84"/>
      <c r="D253" s="85"/>
      <c r="E253" s="86"/>
      <c r="F253" s="86" t="e">
        <f t="shared" si="4"/>
        <v>#DIV/0!</v>
      </c>
      <c r="G253" s="87"/>
      <c r="H253" s="88"/>
      <c r="I253" s="88"/>
      <c r="J253" s="89"/>
      <c r="K253" s="89"/>
      <c r="L253" s="89"/>
      <c r="M253" s="90"/>
      <c r="N253" s="91"/>
      <c r="O253" s="92"/>
      <c r="Q253" s="22" t="e">
        <f>COUNTIF(#REF!,C253)</f>
        <v>#REF!</v>
      </c>
    </row>
    <row r="254" spans="2:17" ht="27" customHeight="1" x14ac:dyDescent="0.15">
      <c r="B254" s="304"/>
      <c r="C254" s="84"/>
      <c r="D254" s="85"/>
      <c r="E254" s="86"/>
      <c r="F254" s="86" t="e">
        <f t="shared" si="4"/>
        <v>#DIV/0!</v>
      </c>
      <c r="G254" s="87"/>
      <c r="H254" s="88"/>
      <c r="I254" s="88"/>
      <c r="J254" s="89"/>
      <c r="K254" s="89"/>
      <c r="L254" s="89"/>
      <c r="M254" s="90"/>
      <c r="N254" s="91"/>
      <c r="O254" s="92"/>
      <c r="Q254" s="22" t="e">
        <f>COUNTIF(#REF!,C254)</f>
        <v>#REF!</v>
      </c>
    </row>
    <row r="255" spans="2:17" ht="27" customHeight="1" x14ac:dyDescent="0.15">
      <c r="B255" s="304"/>
      <c r="C255" s="84"/>
      <c r="D255" s="93"/>
      <c r="E255" s="86"/>
      <c r="F255" s="86" t="e">
        <f t="shared" si="4"/>
        <v>#DIV/0!</v>
      </c>
      <c r="G255" s="87"/>
      <c r="H255" s="88"/>
      <c r="I255" s="88"/>
      <c r="J255" s="89"/>
      <c r="K255" s="89"/>
      <c r="L255" s="89"/>
      <c r="M255" s="90"/>
      <c r="N255" s="91"/>
      <c r="O255" s="92"/>
      <c r="Q255" s="22" t="e">
        <f>COUNTIF(#REF!,C255)</f>
        <v>#REF!</v>
      </c>
    </row>
    <row r="256" spans="2:17" ht="27" customHeight="1" x14ac:dyDescent="0.15">
      <c r="B256" s="304"/>
      <c r="C256" s="84"/>
      <c r="D256" s="93"/>
      <c r="E256" s="86"/>
      <c r="F256" s="86" t="e">
        <f t="shared" si="4"/>
        <v>#DIV/0!</v>
      </c>
      <c r="G256" s="87"/>
      <c r="H256" s="88"/>
      <c r="I256" s="88"/>
      <c r="J256" s="89"/>
      <c r="K256" s="89"/>
      <c r="L256" s="89"/>
      <c r="M256" s="90"/>
      <c r="N256" s="91"/>
      <c r="O256" s="92"/>
      <c r="Q256" s="22" t="e">
        <f>COUNTIF(#REF!,C256)</f>
        <v>#REF!</v>
      </c>
    </row>
    <row r="257" spans="2:17" ht="27" customHeight="1" x14ac:dyDescent="0.15">
      <c r="B257" s="304"/>
      <c r="C257" s="84"/>
      <c r="D257" s="93"/>
      <c r="E257" s="86"/>
      <c r="F257" s="86" t="e">
        <f t="shared" si="4"/>
        <v>#DIV/0!</v>
      </c>
      <c r="G257" s="87"/>
      <c r="H257" s="88"/>
      <c r="I257" s="88"/>
      <c r="J257" s="89"/>
      <c r="K257" s="89"/>
      <c r="L257" s="89"/>
      <c r="M257" s="90"/>
      <c r="N257" s="91"/>
      <c r="O257" s="92"/>
      <c r="Q257" s="22" t="e">
        <f>COUNTIF(#REF!,C257)</f>
        <v>#REF!</v>
      </c>
    </row>
    <row r="258" spans="2:17" ht="27" customHeight="1" x14ac:dyDescent="0.15">
      <c r="B258" s="304"/>
      <c r="C258" s="84"/>
      <c r="D258" s="93"/>
      <c r="E258" s="86"/>
      <c r="F258" s="86" t="e">
        <f t="shared" si="4"/>
        <v>#DIV/0!</v>
      </c>
      <c r="G258" s="87"/>
      <c r="H258" s="88"/>
      <c r="I258" s="88"/>
      <c r="J258" s="89"/>
      <c r="K258" s="89"/>
      <c r="L258" s="89"/>
      <c r="M258" s="90"/>
      <c r="N258" s="91"/>
      <c r="O258" s="92"/>
      <c r="Q258" s="22" t="e">
        <f>COUNTIF(#REF!,C258)</f>
        <v>#REF!</v>
      </c>
    </row>
    <row r="259" spans="2:17" ht="27" customHeight="1" x14ac:dyDescent="0.15">
      <c r="B259" s="304"/>
      <c r="C259" s="84"/>
      <c r="D259" s="93"/>
      <c r="E259" s="86"/>
      <c r="F259" s="86" t="e">
        <f t="shared" si="4"/>
        <v>#DIV/0!</v>
      </c>
      <c r="G259" s="87"/>
      <c r="H259" s="88"/>
      <c r="I259" s="88"/>
      <c r="J259" s="89"/>
      <c r="K259" s="89"/>
      <c r="L259" s="89"/>
      <c r="M259" s="90"/>
      <c r="N259" s="91"/>
      <c r="O259" s="92"/>
      <c r="Q259" s="22" t="e">
        <f>COUNTIF(#REF!,C259)</f>
        <v>#REF!</v>
      </c>
    </row>
    <row r="260" spans="2:17" ht="27" customHeight="1" x14ac:dyDescent="0.15">
      <c r="B260" s="304"/>
      <c r="C260" s="84"/>
      <c r="D260" s="93"/>
      <c r="E260" s="86"/>
      <c r="F260" s="86" t="e">
        <f t="shared" si="4"/>
        <v>#DIV/0!</v>
      </c>
      <c r="G260" s="87"/>
      <c r="H260" s="88"/>
      <c r="I260" s="88"/>
      <c r="J260" s="89"/>
      <c r="K260" s="89"/>
      <c r="L260" s="89"/>
      <c r="M260" s="90"/>
      <c r="N260" s="91"/>
      <c r="O260" s="92"/>
      <c r="Q260" s="22" t="e">
        <f>COUNTIF(#REF!,C260)</f>
        <v>#REF!</v>
      </c>
    </row>
    <row r="261" spans="2:17" ht="27" customHeight="1" x14ac:dyDescent="0.15">
      <c r="B261" s="304"/>
      <c r="C261" s="84"/>
      <c r="D261" s="93"/>
      <c r="E261" s="86"/>
      <c r="F261" s="86" t="e">
        <f t="shared" si="4"/>
        <v>#DIV/0!</v>
      </c>
      <c r="G261" s="87"/>
      <c r="H261" s="88"/>
      <c r="I261" s="88"/>
      <c r="J261" s="89"/>
      <c r="K261" s="89"/>
      <c r="L261" s="89"/>
      <c r="M261" s="90"/>
      <c r="N261" s="91"/>
      <c r="O261" s="92"/>
      <c r="Q261" s="22" t="e">
        <f>COUNTIF(#REF!,C261)</f>
        <v>#REF!</v>
      </c>
    </row>
    <row r="262" spans="2:17" ht="27" customHeight="1" x14ac:dyDescent="0.15">
      <c r="B262" s="304"/>
      <c r="C262" s="84"/>
      <c r="D262" s="93"/>
      <c r="E262" s="86"/>
      <c r="F262" s="86" t="e">
        <f t="shared" si="4"/>
        <v>#DIV/0!</v>
      </c>
      <c r="G262" s="87"/>
      <c r="H262" s="88"/>
      <c r="I262" s="88"/>
      <c r="J262" s="89"/>
      <c r="K262" s="89"/>
      <c r="L262" s="89"/>
      <c r="M262" s="90"/>
      <c r="N262" s="91"/>
      <c r="O262" s="92"/>
      <c r="Q262" s="22" t="e">
        <f>COUNTIF(#REF!,C262)</f>
        <v>#REF!</v>
      </c>
    </row>
    <row r="263" spans="2:17" ht="27" customHeight="1" x14ac:dyDescent="0.15">
      <c r="B263" s="304"/>
      <c r="C263" s="84"/>
      <c r="D263" s="93"/>
      <c r="E263" s="86"/>
      <c r="F263" s="86" t="e">
        <f t="shared" si="4"/>
        <v>#DIV/0!</v>
      </c>
      <c r="G263" s="87"/>
      <c r="H263" s="88"/>
      <c r="I263" s="88"/>
      <c r="J263" s="89"/>
      <c r="K263" s="89"/>
      <c r="L263" s="89"/>
      <c r="M263" s="90"/>
      <c r="N263" s="91"/>
      <c r="O263" s="92"/>
      <c r="Q263" s="22" t="e">
        <f>COUNTIF(#REF!,C263)</f>
        <v>#REF!</v>
      </c>
    </row>
    <row r="264" spans="2:17" ht="27" customHeight="1" x14ac:dyDescent="0.15">
      <c r="B264" s="304"/>
      <c r="C264" s="84"/>
      <c r="D264" s="93"/>
      <c r="E264" s="86"/>
      <c r="F264" s="86" t="e">
        <f t="shared" si="4"/>
        <v>#DIV/0!</v>
      </c>
      <c r="G264" s="87"/>
      <c r="H264" s="88"/>
      <c r="I264" s="88"/>
      <c r="J264" s="89"/>
      <c r="K264" s="89"/>
      <c r="L264" s="89"/>
      <c r="M264" s="90"/>
      <c r="N264" s="91"/>
      <c r="O264" s="92"/>
      <c r="Q264" s="22" t="e">
        <f>COUNTIF(#REF!,C264)</f>
        <v>#REF!</v>
      </c>
    </row>
    <row r="265" spans="2:17" ht="27" customHeight="1" x14ac:dyDescent="0.15">
      <c r="B265" s="304"/>
      <c r="C265" s="84"/>
      <c r="D265" s="93"/>
      <c r="E265" s="86"/>
      <c r="F265" s="86" t="e">
        <f t="shared" ref="F265:F308" si="5">E265/D265*10</f>
        <v>#DIV/0!</v>
      </c>
      <c r="G265" s="87"/>
      <c r="H265" s="88"/>
      <c r="I265" s="88"/>
      <c r="J265" s="89"/>
      <c r="K265" s="89"/>
      <c r="L265" s="89"/>
      <c r="M265" s="90"/>
      <c r="N265" s="91"/>
      <c r="O265" s="92"/>
      <c r="Q265" s="22" t="e">
        <f>COUNTIF(#REF!,C265)</f>
        <v>#REF!</v>
      </c>
    </row>
    <row r="266" spans="2:17" ht="27" customHeight="1" x14ac:dyDescent="0.15">
      <c r="B266" s="304"/>
      <c r="C266" s="84"/>
      <c r="D266" s="93"/>
      <c r="E266" s="86"/>
      <c r="F266" s="86" t="e">
        <f t="shared" si="5"/>
        <v>#DIV/0!</v>
      </c>
      <c r="G266" s="87"/>
      <c r="H266" s="88"/>
      <c r="I266" s="88"/>
      <c r="J266" s="89"/>
      <c r="K266" s="89"/>
      <c r="L266" s="89"/>
      <c r="M266" s="90"/>
      <c r="N266" s="91"/>
      <c r="O266" s="92"/>
      <c r="Q266" s="22" t="e">
        <f>COUNTIF(#REF!,C266)</f>
        <v>#REF!</v>
      </c>
    </row>
    <row r="267" spans="2:17" ht="27" customHeight="1" x14ac:dyDescent="0.15">
      <c r="B267" s="304"/>
      <c r="C267" s="84"/>
      <c r="D267" s="93"/>
      <c r="E267" s="86"/>
      <c r="F267" s="86" t="e">
        <f t="shared" si="5"/>
        <v>#DIV/0!</v>
      </c>
      <c r="G267" s="87"/>
      <c r="H267" s="88"/>
      <c r="I267" s="88"/>
      <c r="J267" s="89"/>
      <c r="K267" s="89"/>
      <c r="L267" s="89"/>
      <c r="M267" s="90"/>
      <c r="N267" s="91"/>
      <c r="O267" s="92"/>
      <c r="Q267" s="22" t="e">
        <f>COUNTIF(#REF!,C267)</f>
        <v>#REF!</v>
      </c>
    </row>
    <row r="268" spans="2:17" ht="27" customHeight="1" x14ac:dyDescent="0.15">
      <c r="B268" s="304"/>
      <c r="C268" s="84"/>
      <c r="D268" s="85"/>
      <c r="E268" s="86"/>
      <c r="F268" s="86" t="e">
        <f t="shared" si="5"/>
        <v>#DIV/0!</v>
      </c>
      <c r="G268" s="87"/>
      <c r="H268" s="88"/>
      <c r="I268" s="88"/>
      <c r="J268" s="89"/>
      <c r="K268" s="89"/>
      <c r="L268" s="89"/>
      <c r="M268" s="90"/>
      <c r="N268" s="91"/>
      <c r="O268" s="92"/>
      <c r="Q268" s="22" t="e">
        <f>COUNTIF(#REF!,C268)</f>
        <v>#REF!</v>
      </c>
    </row>
    <row r="269" spans="2:17" ht="27" customHeight="1" x14ac:dyDescent="0.15">
      <c r="B269" s="305"/>
      <c r="C269" s="84"/>
      <c r="D269" s="85"/>
      <c r="E269" s="86"/>
      <c r="F269" s="86" t="e">
        <f t="shared" si="5"/>
        <v>#DIV/0!</v>
      </c>
      <c r="G269" s="87"/>
      <c r="H269" s="88"/>
      <c r="I269" s="88"/>
      <c r="J269" s="89"/>
      <c r="K269" s="89"/>
      <c r="L269" s="89"/>
      <c r="M269" s="90"/>
      <c r="N269" s="91"/>
      <c r="O269" s="92"/>
      <c r="Q269" s="22" t="e">
        <f>COUNTIF(#REF!,C269)</f>
        <v>#REF!</v>
      </c>
    </row>
    <row r="270" spans="2:17" ht="27" customHeight="1" x14ac:dyDescent="0.15">
      <c r="B270" s="305"/>
      <c r="C270" s="84"/>
      <c r="D270" s="85"/>
      <c r="E270" s="86"/>
      <c r="F270" s="86" t="e">
        <f t="shared" si="5"/>
        <v>#DIV/0!</v>
      </c>
      <c r="G270" s="87"/>
      <c r="H270" s="88"/>
      <c r="I270" s="88"/>
      <c r="J270" s="89"/>
      <c r="K270" s="89"/>
      <c r="L270" s="89"/>
      <c r="M270" s="90"/>
      <c r="N270" s="91"/>
      <c r="O270" s="92"/>
      <c r="Q270" s="22" t="e">
        <f>COUNTIF(#REF!,C270)</f>
        <v>#REF!</v>
      </c>
    </row>
    <row r="271" spans="2:17" ht="27" customHeight="1" x14ac:dyDescent="0.15">
      <c r="B271" s="305"/>
      <c r="C271" s="84"/>
      <c r="D271" s="93"/>
      <c r="E271" s="86"/>
      <c r="F271" s="86" t="e">
        <f t="shared" si="5"/>
        <v>#DIV/0!</v>
      </c>
      <c r="G271" s="87"/>
      <c r="H271" s="88"/>
      <c r="I271" s="88"/>
      <c r="J271" s="89"/>
      <c r="K271" s="89"/>
      <c r="L271" s="89"/>
      <c r="M271" s="90"/>
      <c r="N271" s="91"/>
      <c r="O271" s="92"/>
      <c r="Q271" s="22" t="e">
        <f>COUNTIF(#REF!,C271)</f>
        <v>#REF!</v>
      </c>
    </row>
    <row r="272" spans="2:17" ht="27" customHeight="1" x14ac:dyDescent="0.15">
      <c r="B272" s="305"/>
      <c r="C272" s="84"/>
      <c r="D272" s="93"/>
      <c r="E272" s="86"/>
      <c r="F272" s="86" t="e">
        <f t="shared" si="5"/>
        <v>#DIV/0!</v>
      </c>
      <c r="G272" s="87"/>
      <c r="H272" s="88"/>
      <c r="I272" s="88"/>
      <c r="J272" s="89"/>
      <c r="K272" s="89"/>
      <c r="L272" s="89"/>
      <c r="M272" s="90"/>
      <c r="N272" s="91"/>
      <c r="O272" s="92"/>
      <c r="Q272" s="22" t="e">
        <f>COUNTIF(#REF!,C272)</f>
        <v>#REF!</v>
      </c>
    </row>
    <row r="273" spans="2:17" ht="27" customHeight="1" x14ac:dyDescent="0.15">
      <c r="B273" s="305"/>
      <c r="C273" s="84"/>
      <c r="D273" s="93"/>
      <c r="E273" s="86"/>
      <c r="F273" s="86" t="e">
        <f t="shared" si="5"/>
        <v>#DIV/0!</v>
      </c>
      <c r="G273" s="87"/>
      <c r="H273" s="88"/>
      <c r="I273" s="88"/>
      <c r="J273" s="89"/>
      <c r="K273" s="89"/>
      <c r="L273" s="89"/>
      <c r="M273" s="90"/>
      <c r="N273" s="91"/>
      <c r="O273" s="92"/>
      <c r="Q273" s="22" t="e">
        <f>COUNTIF(#REF!,C273)</f>
        <v>#REF!</v>
      </c>
    </row>
    <row r="274" spans="2:17" ht="27" customHeight="1" x14ac:dyDescent="0.15">
      <c r="B274" s="305"/>
      <c r="C274" s="84"/>
      <c r="D274" s="93"/>
      <c r="E274" s="86"/>
      <c r="F274" s="86" t="e">
        <f t="shared" si="5"/>
        <v>#DIV/0!</v>
      </c>
      <c r="G274" s="87"/>
      <c r="H274" s="88"/>
      <c r="I274" s="88"/>
      <c r="J274" s="89"/>
      <c r="K274" s="89"/>
      <c r="L274" s="89"/>
      <c r="M274" s="90"/>
      <c r="N274" s="91"/>
      <c r="O274" s="92"/>
      <c r="Q274" s="22" t="e">
        <f>COUNTIF(#REF!,C274)</f>
        <v>#REF!</v>
      </c>
    </row>
    <row r="275" spans="2:17" ht="27" customHeight="1" x14ac:dyDescent="0.15">
      <c r="B275" s="305"/>
      <c r="C275" s="84"/>
      <c r="D275" s="94"/>
      <c r="E275" s="86"/>
      <c r="F275" s="86" t="e">
        <f t="shared" si="5"/>
        <v>#DIV/0!</v>
      </c>
      <c r="G275" s="87"/>
      <c r="H275" s="88"/>
      <c r="I275" s="88"/>
      <c r="J275" s="89"/>
      <c r="K275" s="89"/>
      <c r="L275" s="89"/>
      <c r="M275" s="90"/>
      <c r="N275" s="91"/>
      <c r="O275" s="92"/>
      <c r="Q275" s="22" t="e">
        <f>COUNTIF(#REF!,C275)</f>
        <v>#REF!</v>
      </c>
    </row>
    <row r="276" spans="2:17" ht="27" customHeight="1" x14ac:dyDescent="0.15">
      <c r="B276" s="305"/>
      <c r="C276" s="84"/>
      <c r="D276" s="94"/>
      <c r="E276" s="86"/>
      <c r="F276" s="86" t="e">
        <f t="shared" si="5"/>
        <v>#DIV/0!</v>
      </c>
      <c r="G276" s="87"/>
      <c r="H276" s="88"/>
      <c r="I276" s="88"/>
      <c r="J276" s="89"/>
      <c r="K276" s="89"/>
      <c r="L276" s="89"/>
      <c r="M276" s="90"/>
      <c r="N276" s="91"/>
      <c r="O276" s="92"/>
      <c r="Q276" s="22" t="e">
        <f>COUNTIF(#REF!,C276)</f>
        <v>#REF!</v>
      </c>
    </row>
    <row r="277" spans="2:17" ht="27" customHeight="1" x14ac:dyDescent="0.15">
      <c r="B277" s="305"/>
      <c r="C277" s="84"/>
      <c r="D277" s="94"/>
      <c r="E277" s="86"/>
      <c r="F277" s="86" t="e">
        <f t="shared" si="5"/>
        <v>#DIV/0!</v>
      </c>
      <c r="G277" s="87"/>
      <c r="H277" s="88"/>
      <c r="I277" s="88"/>
      <c r="J277" s="89"/>
      <c r="K277" s="89"/>
      <c r="L277" s="89"/>
      <c r="M277" s="90"/>
      <c r="N277" s="91"/>
      <c r="O277" s="92"/>
      <c r="Q277" s="22" t="e">
        <f>COUNTIF(#REF!,C277)</f>
        <v>#REF!</v>
      </c>
    </row>
    <row r="278" spans="2:17" ht="27" customHeight="1" x14ac:dyDescent="0.15">
      <c r="B278" s="305"/>
      <c r="C278" s="84"/>
      <c r="D278" s="93"/>
      <c r="E278" s="86"/>
      <c r="F278" s="86" t="e">
        <f t="shared" si="5"/>
        <v>#DIV/0!</v>
      </c>
      <c r="G278" s="87"/>
      <c r="H278" s="88"/>
      <c r="I278" s="88"/>
      <c r="J278" s="89"/>
      <c r="K278" s="89"/>
      <c r="L278" s="89"/>
      <c r="M278" s="90"/>
      <c r="N278" s="91"/>
      <c r="O278" s="92"/>
      <c r="Q278" s="22" t="e">
        <f>COUNTIF(#REF!,C278)</f>
        <v>#REF!</v>
      </c>
    </row>
    <row r="279" spans="2:17" ht="27" customHeight="1" x14ac:dyDescent="0.15">
      <c r="B279" s="305"/>
      <c r="C279" s="84"/>
      <c r="D279" s="85"/>
      <c r="E279" s="86"/>
      <c r="F279" s="86" t="e">
        <f t="shared" si="5"/>
        <v>#DIV/0!</v>
      </c>
      <c r="G279" s="87"/>
      <c r="H279" s="88"/>
      <c r="I279" s="88"/>
      <c r="J279" s="89"/>
      <c r="K279" s="89"/>
      <c r="L279" s="89"/>
      <c r="M279" s="90"/>
      <c r="N279" s="91"/>
      <c r="O279" s="92"/>
      <c r="Q279" s="22" t="e">
        <f>COUNTIF(#REF!,C279)</f>
        <v>#REF!</v>
      </c>
    </row>
    <row r="280" spans="2:17" ht="27" customHeight="1" x14ac:dyDescent="0.15">
      <c r="B280" s="305"/>
      <c r="C280" s="84"/>
      <c r="D280" s="85"/>
      <c r="E280" s="86"/>
      <c r="F280" s="86" t="e">
        <f t="shared" si="5"/>
        <v>#DIV/0!</v>
      </c>
      <c r="G280" s="87"/>
      <c r="H280" s="88"/>
      <c r="I280" s="88"/>
      <c r="J280" s="89"/>
      <c r="K280" s="89"/>
      <c r="L280" s="89"/>
      <c r="M280" s="90"/>
      <c r="N280" s="91"/>
      <c r="O280" s="92"/>
      <c r="Q280" s="22" t="e">
        <f>COUNTIF(#REF!,C280)</f>
        <v>#REF!</v>
      </c>
    </row>
    <row r="281" spans="2:17" ht="27" customHeight="1" x14ac:dyDescent="0.15">
      <c r="B281" s="305"/>
      <c r="C281" s="84"/>
      <c r="D281" s="93"/>
      <c r="E281" s="86"/>
      <c r="F281" s="86" t="e">
        <f t="shared" si="5"/>
        <v>#DIV/0!</v>
      </c>
      <c r="G281" s="87"/>
      <c r="H281" s="88"/>
      <c r="I281" s="88"/>
      <c r="J281" s="89"/>
      <c r="K281" s="89"/>
      <c r="L281" s="89"/>
      <c r="M281" s="90"/>
      <c r="N281" s="91"/>
      <c r="O281" s="92"/>
      <c r="Q281" s="22" t="e">
        <f>COUNTIF(#REF!,C281)</f>
        <v>#REF!</v>
      </c>
    </row>
    <row r="282" spans="2:17" ht="27" customHeight="1" x14ac:dyDescent="0.15">
      <c r="B282" s="305"/>
      <c r="C282" s="84"/>
      <c r="D282" s="93"/>
      <c r="E282" s="86"/>
      <c r="F282" s="86" t="e">
        <f t="shared" si="5"/>
        <v>#DIV/0!</v>
      </c>
      <c r="G282" s="87"/>
      <c r="H282" s="88"/>
      <c r="I282" s="88"/>
      <c r="J282" s="89"/>
      <c r="K282" s="89"/>
      <c r="L282" s="89"/>
      <c r="M282" s="90"/>
      <c r="N282" s="91"/>
      <c r="O282" s="92"/>
      <c r="Q282" s="22" t="e">
        <f>COUNTIF(#REF!,C282)</f>
        <v>#REF!</v>
      </c>
    </row>
    <row r="283" spans="2:17" ht="27" customHeight="1" x14ac:dyDescent="0.15">
      <c r="B283" s="305"/>
      <c r="C283" s="84"/>
      <c r="D283" s="93"/>
      <c r="E283" s="86"/>
      <c r="F283" s="86" t="e">
        <f t="shared" si="5"/>
        <v>#DIV/0!</v>
      </c>
      <c r="G283" s="87"/>
      <c r="H283" s="88"/>
      <c r="I283" s="88"/>
      <c r="J283" s="89"/>
      <c r="K283" s="89"/>
      <c r="L283" s="89"/>
      <c r="M283" s="90"/>
      <c r="N283" s="91"/>
      <c r="O283" s="92"/>
      <c r="Q283" s="22" t="e">
        <f>COUNTIF(#REF!,C283)</f>
        <v>#REF!</v>
      </c>
    </row>
    <row r="284" spans="2:17" ht="27" customHeight="1" x14ac:dyDescent="0.15">
      <c r="B284" s="305"/>
      <c r="C284" s="84"/>
      <c r="D284" s="93"/>
      <c r="E284" s="86"/>
      <c r="F284" s="86" t="e">
        <f t="shared" si="5"/>
        <v>#DIV/0!</v>
      </c>
      <c r="G284" s="87"/>
      <c r="H284" s="88"/>
      <c r="I284" s="88"/>
      <c r="J284" s="89"/>
      <c r="K284" s="89"/>
      <c r="L284" s="89"/>
      <c r="M284" s="90"/>
      <c r="N284" s="91"/>
      <c r="O284" s="92"/>
      <c r="Q284" s="22" t="e">
        <f>COUNTIF(#REF!,C284)</f>
        <v>#REF!</v>
      </c>
    </row>
    <row r="285" spans="2:17" ht="27" customHeight="1" x14ac:dyDescent="0.15">
      <c r="B285" s="305"/>
      <c r="C285" s="84"/>
      <c r="D285" s="93"/>
      <c r="E285" s="86"/>
      <c r="F285" s="86" t="e">
        <f t="shared" si="5"/>
        <v>#DIV/0!</v>
      </c>
      <c r="G285" s="87"/>
      <c r="H285" s="88"/>
      <c r="I285" s="88"/>
      <c r="J285" s="89"/>
      <c r="K285" s="89"/>
      <c r="L285" s="89"/>
      <c r="M285" s="90"/>
      <c r="N285" s="91"/>
      <c r="O285" s="92"/>
      <c r="Q285" s="22" t="e">
        <f>COUNTIF(#REF!,C285)</f>
        <v>#REF!</v>
      </c>
    </row>
    <row r="286" spans="2:17" ht="27" customHeight="1" x14ac:dyDescent="0.15">
      <c r="B286" s="305"/>
      <c r="C286" s="84"/>
      <c r="D286" s="93"/>
      <c r="E286" s="86"/>
      <c r="F286" s="86" t="e">
        <f t="shared" si="5"/>
        <v>#DIV/0!</v>
      </c>
      <c r="G286" s="87"/>
      <c r="H286" s="88"/>
      <c r="I286" s="88"/>
      <c r="J286" s="89"/>
      <c r="K286" s="89"/>
      <c r="L286" s="89"/>
      <c r="M286" s="90"/>
      <c r="N286" s="91"/>
      <c r="O286" s="92"/>
      <c r="Q286" s="22" t="e">
        <f>COUNTIF(#REF!,C286)</f>
        <v>#REF!</v>
      </c>
    </row>
    <row r="287" spans="2:17" ht="27" customHeight="1" x14ac:dyDescent="0.15">
      <c r="B287" s="305"/>
      <c r="C287" s="84"/>
      <c r="D287" s="93"/>
      <c r="E287" s="86"/>
      <c r="F287" s="86" t="e">
        <f t="shared" si="5"/>
        <v>#DIV/0!</v>
      </c>
      <c r="G287" s="87"/>
      <c r="H287" s="88"/>
      <c r="I287" s="88"/>
      <c r="J287" s="89"/>
      <c r="K287" s="89"/>
      <c r="L287" s="89"/>
      <c r="M287" s="90"/>
      <c r="N287" s="91"/>
      <c r="O287" s="92"/>
      <c r="Q287" s="22" t="e">
        <f>COUNTIF(#REF!,C287)</f>
        <v>#REF!</v>
      </c>
    </row>
    <row r="288" spans="2:17" ht="27" customHeight="1" x14ac:dyDescent="0.15">
      <c r="B288" s="305"/>
      <c r="C288" s="84"/>
      <c r="D288" s="85"/>
      <c r="E288" s="86"/>
      <c r="F288" s="86" t="e">
        <f t="shared" si="5"/>
        <v>#DIV/0!</v>
      </c>
      <c r="G288" s="87"/>
      <c r="H288" s="88"/>
      <c r="I288" s="88"/>
      <c r="J288" s="89"/>
      <c r="K288" s="89"/>
      <c r="L288" s="89"/>
      <c r="M288" s="90"/>
      <c r="N288" s="91"/>
      <c r="O288" s="92"/>
      <c r="Q288" s="22" t="e">
        <f>COUNTIF(#REF!,C288)</f>
        <v>#REF!</v>
      </c>
    </row>
    <row r="289" spans="2:17" ht="27" customHeight="1" x14ac:dyDescent="0.15">
      <c r="B289" s="305"/>
      <c r="C289" s="84"/>
      <c r="D289" s="85"/>
      <c r="E289" s="86"/>
      <c r="F289" s="86" t="e">
        <f t="shared" si="5"/>
        <v>#DIV/0!</v>
      </c>
      <c r="G289" s="87"/>
      <c r="H289" s="88"/>
      <c r="I289" s="88"/>
      <c r="J289" s="89"/>
      <c r="K289" s="89"/>
      <c r="L289" s="89"/>
      <c r="M289" s="90"/>
      <c r="N289" s="91"/>
      <c r="O289" s="92"/>
      <c r="Q289" s="22" t="e">
        <f>COUNTIF(#REF!,C289)</f>
        <v>#REF!</v>
      </c>
    </row>
    <row r="290" spans="2:17" ht="27" customHeight="1" x14ac:dyDescent="0.15">
      <c r="B290" s="305"/>
      <c r="C290" s="84"/>
      <c r="D290" s="93"/>
      <c r="E290" s="86"/>
      <c r="F290" s="86" t="e">
        <f t="shared" si="5"/>
        <v>#DIV/0!</v>
      </c>
      <c r="G290" s="87"/>
      <c r="H290" s="88"/>
      <c r="I290" s="88"/>
      <c r="J290" s="89"/>
      <c r="K290" s="89"/>
      <c r="L290" s="89"/>
      <c r="M290" s="90"/>
      <c r="N290" s="91"/>
      <c r="O290" s="92"/>
      <c r="Q290" s="22" t="e">
        <f>COUNTIF(#REF!,C290)</f>
        <v>#REF!</v>
      </c>
    </row>
    <row r="291" spans="2:17" ht="27" customHeight="1" x14ac:dyDescent="0.15">
      <c r="B291" s="305"/>
      <c r="C291" s="84"/>
      <c r="D291" s="85"/>
      <c r="E291" s="86"/>
      <c r="F291" s="86" t="e">
        <f t="shared" si="5"/>
        <v>#DIV/0!</v>
      </c>
      <c r="G291" s="87"/>
      <c r="H291" s="88"/>
      <c r="I291" s="88"/>
      <c r="J291" s="89"/>
      <c r="K291" s="89"/>
      <c r="L291" s="89"/>
      <c r="M291" s="90"/>
      <c r="N291" s="91"/>
      <c r="O291" s="92"/>
      <c r="Q291" s="22" t="e">
        <f>COUNTIF(#REF!,C291)</f>
        <v>#REF!</v>
      </c>
    </row>
    <row r="292" spans="2:17" ht="27" customHeight="1" x14ac:dyDescent="0.15">
      <c r="B292" s="305"/>
      <c r="C292" s="84"/>
      <c r="D292" s="85"/>
      <c r="E292" s="86"/>
      <c r="F292" s="86" t="e">
        <f t="shared" si="5"/>
        <v>#DIV/0!</v>
      </c>
      <c r="G292" s="87"/>
      <c r="H292" s="88"/>
      <c r="I292" s="88"/>
      <c r="J292" s="89"/>
      <c r="K292" s="89"/>
      <c r="L292" s="89"/>
      <c r="M292" s="90"/>
      <c r="N292" s="91"/>
      <c r="O292" s="92"/>
      <c r="Q292" s="22" t="e">
        <f>COUNTIF(#REF!,C292)</f>
        <v>#REF!</v>
      </c>
    </row>
    <row r="293" spans="2:17" ht="27" customHeight="1" x14ac:dyDescent="0.15">
      <c r="B293" s="305"/>
      <c r="C293" s="84"/>
      <c r="D293" s="85"/>
      <c r="E293" s="86"/>
      <c r="F293" s="86" t="e">
        <f t="shared" si="5"/>
        <v>#DIV/0!</v>
      </c>
      <c r="G293" s="87"/>
      <c r="H293" s="88"/>
      <c r="I293" s="88"/>
      <c r="J293" s="89"/>
      <c r="K293" s="89"/>
      <c r="L293" s="89"/>
      <c r="M293" s="90"/>
      <c r="N293" s="91"/>
      <c r="O293" s="92"/>
      <c r="Q293" s="22" t="e">
        <f>COUNTIF(#REF!,C293)</f>
        <v>#REF!</v>
      </c>
    </row>
    <row r="294" spans="2:17" ht="27" customHeight="1" x14ac:dyDescent="0.15">
      <c r="B294" s="305"/>
      <c r="C294" s="84"/>
      <c r="D294" s="93"/>
      <c r="E294" s="86"/>
      <c r="F294" s="86" t="e">
        <f t="shared" si="5"/>
        <v>#DIV/0!</v>
      </c>
      <c r="G294" s="87"/>
      <c r="H294" s="88"/>
      <c r="I294" s="88"/>
      <c r="J294" s="89"/>
      <c r="K294" s="89"/>
      <c r="L294" s="89"/>
      <c r="M294" s="90"/>
      <c r="N294" s="91"/>
      <c r="O294" s="92"/>
      <c r="Q294" s="22" t="e">
        <f>COUNTIF(#REF!,C294)</f>
        <v>#REF!</v>
      </c>
    </row>
    <row r="295" spans="2:17" ht="27" customHeight="1" x14ac:dyDescent="0.15">
      <c r="B295" s="305"/>
      <c r="C295" s="84"/>
      <c r="D295" s="93"/>
      <c r="E295" s="86"/>
      <c r="F295" s="86" t="e">
        <f t="shared" si="5"/>
        <v>#DIV/0!</v>
      </c>
      <c r="G295" s="87"/>
      <c r="H295" s="88"/>
      <c r="I295" s="88"/>
      <c r="J295" s="89"/>
      <c r="K295" s="89"/>
      <c r="L295" s="89"/>
      <c r="M295" s="90"/>
      <c r="N295" s="91"/>
      <c r="O295" s="92"/>
      <c r="Q295" s="22" t="e">
        <f>COUNTIF(#REF!,C295)</f>
        <v>#REF!</v>
      </c>
    </row>
    <row r="296" spans="2:17" ht="27" customHeight="1" x14ac:dyDescent="0.15">
      <c r="B296" s="305"/>
      <c r="C296" s="84"/>
      <c r="D296" s="93"/>
      <c r="E296" s="86"/>
      <c r="F296" s="86" t="e">
        <f t="shared" si="5"/>
        <v>#DIV/0!</v>
      </c>
      <c r="G296" s="87"/>
      <c r="H296" s="88"/>
      <c r="I296" s="88"/>
      <c r="J296" s="89"/>
      <c r="K296" s="89"/>
      <c r="L296" s="89"/>
      <c r="M296" s="90"/>
      <c r="N296" s="91"/>
      <c r="O296" s="92"/>
      <c r="Q296" s="22" t="e">
        <f>COUNTIF(#REF!,C296)</f>
        <v>#REF!</v>
      </c>
    </row>
    <row r="297" spans="2:17" ht="27" customHeight="1" x14ac:dyDescent="0.15">
      <c r="B297" s="305"/>
      <c r="C297" s="84"/>
      <c r="D297" s="93"/>
      <c r="E297" s="86"/>
      <c r="F297" s="86" t="e">
        <f t="shared" si="5"/>
        <v>#DIV/0!</v>
      </c>
      <c r="G297" s="87"/>
      <c r="H297" s="88"/>
      <c r="I297" s="88"/>
      <c r="J297" s="89"/>
      <c r="K297" s="89"/>
      <c r="L297" s="89"/>
      <c r="M297" s="90"/>
      <c r="N297" s="91"/>
      <c r="O297" s="92"/>
      <c r="Q297" s="22" t="e">
        <f>COUNTIF(#REF!,C297)</f>
        <v>#REF!</v>
      </c>
    </row>
    <row r="298" spans="2:17" ht="27" customHeight="1" x14ac:dyDescent="0.15">
      <c r="B298" s="305"/>
      <c r="C298" s="84"/>
      <c r="D298" s="93"/>
      <c r="E298" s="86"/>
      <c r="F298" s="86" t="e">
        <f t="shared" si="5"/>
        <v>#DIV/0!</v>
      </c>
      <c r="G298" s="87"/>
      <c r="H298" s="88"/>
      <c r="I298" s="88"/>
      <c r="J298" s="89"/>
      <c r="K298" s="89"/>
      <c r="L298" s="89"/>
      <c r="M298" s="90"/>
      <c r="N298" s="91"/>
      <c r="O298" s="92"/>
      <c r="Q298" s="22" t="e">
        <f>COUNTIF(#REF!,C298)</f>
        <v>#REF!</v>
      </c>
    </row>
    <row r="299" spans="2:17" ht="27" customHeight="1" x14ac:dyDescent="0.15">
      <c r="B299" s="305"/>
      <c r="C299" s="84"/>
      <c r="D299" s="93"/>
      <c r="E299" s="86"/>
      <c r="F299" s="86" t="e">
        <f t="shared" si="5"/>
        <v>#DIV/0!</v>
      </c>
      <c r="G299" s="87"/>
      <c r="H299" s="88"/>
      <c r="I299" s="88"/>
      <c r="J299" s="89"/>
      <c r="K299" s="89"/>
      <c r="L299" s="89"/>
      <c r="M299" s="90"/>
      <c r="N299" s="91"/>
      <c r="O299" s="92"/>
      <c r="Q299" s="22" t="e">
        <f>COUNTIF(#REF!,C299)</f>
        <v>#REF!</v>
      </c>
    </row>
    <row r="300" spans="2:17" ht="27" customHeight="1" x14ac:dyDescent="0.15">
      <c r="B300" s="305"/>
      <c r="C300" s="84"/>
      <c r="D300" s="93"/>
      <c r="E300" s="86"/>
      <c r="F300" s="86" t="e">
        <f t="shared" si="5"/>
        <v>#DIV/0!</v>
      </c>
      <c r="G300" s="87"/>
      <c r="H300" s="88"/>
      <c r="I300" s="88"/>
      <c r="J300" s="89"/>
      <c r="K300" s="89"/>
      <c r="L300" s="89"/>
      <c r="M300" s="90"/>
      <c r="N300" s="91"/>
      <c r="O300" s="92"/>
      <c r="Q300" s="22" t="e">
        <f>COUNTIF(#REF!,C300)</f>
        <v>#REF!</v>
      </c>
    </row>
    <row r="301" spans="2:17" ht="27" customHeight="1" x14ac:dyDescent="0.15">
      <c r="B301" s="305"/>
      <c r="C301" s="84"/>
      <c r="D301" s="93"/>
      <c r="E301" s="86"/>
      <c r="F301" s="86" t="e">
        <f t="shared" si="5"/>
        <v>#DIV/0!</v>
      </c>
      <c r="G301" s="87"/>
      <c r="H301" s="88"/>
      <c r="I301" s="88"/>
      <c r="J301" s="89"/>
      <c r="K301" s="89"/>
      <c r="L301" s="89"/>
      <c r="M301" s="90"/>
      <c r="N301" s="91"/>
      <c r="O301" s="92"/>
      <c r="Q301" s="22" t="e">
        <f>COUNTIF(#REF!,C301)</f>
        <v>#REF!</v>
      </c>
    </row>
    <row r="302" spans="2:17" ht="27" customHeight="1" x14ac:dyDescent="0.15">
      <c r="B302" s="305"/>
      <c r="C302" s="84"/>
      <c r="D302" s="93"/>
      <c r="E302" s="86"/>
      <c r="F302" s="86" t="e">
        <f t="shared" si="5"/>
        <v>#DIV/0!</v>
      </c>
      <c r="G302" s="87"/>
      <c r="H302" s="88"/>
      <c r="I302" s="88"/>
      <c r="J302" s="89"/>
      <c r="K302" s="89"/>
      <c r="L302" s="89"/>
      <c r="M302" s="90"/>
      <c r="N302" s="91"/>
      <c r="O302" s="92"/>
      <c r="Q302" s="22" t="e">
        <f>COUNTIF(#REF!,C302)</f>
        <v>#REF!</v>
      </c>
    </row>
    <row r="303" spans="2:17" ht="27" customHeight="1" x14ac:dyDescent="0.15">
      <c r="B303" s="305"/>
      <c r="C303" s="84"/>
      <c r="D303" s="93"/>
      <c r="E303" s="86"/>
      <c r="F303" s="86" t="e">
        <f t="shared" si="5"/>
        <v>#DIV/0!</v>
      </c>
      <c r="G303" s="87"/>
      <c r="H303" s="88"/>
      <c r="I303" s="88"/>
      <c r="J303" s="89"/>
      <c r="K303" s="89"/>
      <c r="L303" s="89"/>
      <c r="M303" s="90"/>
      <c r="N303" s="91"/>
      <c r="O303" s="92"/>
      <c r="Q303" s="22" t="e">
        <f>COUNTIF(#REF!,C303)</f>
        <v>#REF!</v>
      </c>
    </row>
    <row r="304" spans="2:17" ht="27" customHeight="1" x14ac:dyDescent="0.15">
      <c r="B304" s="305"/>
      <c r="C304" s="84"/>
      <c r="D304" s="93"/>
      <c r="E304" s="86"/>
      <c r="F304" s="86" t="e">
        <f t="shared" si="5"/>
        <v>#DIV/0!</v>
      </c>
      <c r="G304" s="87"/>
      <c r="H304" s="88"/>
      <c r="I304" s="88"/>
      <c r="J304" s="89"/>
      <c r="K304" s="89"/>
      <c r="L304" s="89"/>
      <c r="M304" s="90"/>
      <c r="N304" s="91"/>
      <c r="O304" s="92"/>
      <c r="Q304" s="22" t="e">
        <f>COUNTIF(#REF!,C304)</f>
        <v>#REF!</v>
      </c>
    </row>
    <row r="305" spans="2:17" ht="27" customHeight="1" x14ac:dyDescent="0.15">
      <c r="B305" s="305"/>
      <c r="C305" s="84"/>
      <c r="D305" s="93"/>
      <c r="E305" s="86"/>
      <c r="F305" s="86" t="e">
        <f t="shared" si="5"/>
        <v>#DIV/0!</v>
      </c>
      <c r="G305" s="87"/>
      <c r="H305" s="88"/>
      <c r="I305" s="88"/>
      <c r="J305" s="89"/>
      <c r="K305" s="89"/>
      <c r="L305" s="89"/>
      <c r="M305" s="90"/>
      <c r="N305" s="91"/>
      <c r="O305" s="92"/>
      <c r="Q305" s="22" t="e">
        <f>COUNTIF(#REF!,C305)</f>
        <v>#REF!</v>
      </c>
    </row>
    <row r="306" spans="2:17" ht="27" customHeight="1" x14ac:dyDescent="0.15">
      <c r="B306" s="305"/>
      <c r="C306" s="84"/>
      <c r="D306" s="93"/>
      <c r="E306" s="86"/>
      <c r="F306" s="86" t="e">
        <f t="shared" si="5"/>
        <v>#DIV/0!</v>
      </c>
      <c r="G306" s="87"/>
      <c r="H306" s="88"/>
      <c r="I306" s="88"/>
      <c r="J306" s="89"/>
      <c r="K306" s="89"/>
      <c r="L306" s="89"/>
      <c r="M306" s="90"/>
      <c r="N306" s="91"/>
      <c r="O306" s="92"/>
      <c r="Q306" s="22" t="e">
        <f>COUNTIF(#REF!,C306)</f>
        <v>#REF!</v>
      </c>
    </row>
    <row r="307" spans="2:17" ht="27" customHeight="1" x14ac:dyDescent="0.15">
      <c r="B307" s="305"/>
      <c r="C307" s="84"/>
      <c r="D307" s="85"/>
      <c r="E307" s="86"/>
      <c r="F307" s="86" t="e">
        <f t="shared" si="5"/>
        <v>#DIV/0!</v>
      </c>
      <c r="G307" s="87"/>
      <c r="H307" s="88"/>
      <c r="I307" s="88"/>
      <c r="J307" s="89"/>
      <c r="K307" s="89"/>
      <c r="L307" s="89"/>
      <c r="M307" s="90"/>
      <c r="N307" s="91"/>
      <c r="O307" s="92"/>
      <c r="Q307" s="22" t="e">
        <f>COUNTIF(#REF!,C307)</f>
        <v>#REF!</v>
      </c>
    </row>
    <row r="308" spans="2:17" ht="27" customHeight="1" thickBot="1" x14ac:dyDescent="0.2">
      <c r="B308" s="305"/>
      <c r="C308" s="84"/>
      <c r="D308" s="85"/>
      <c r="E308" s="86"/>
      <c r="F308" s="86" t="e">
        <f t="shared" si="5"/>
        <v>#DIV/0!</v>
      </c>
      <c r="G308" s="87"/>
      <c r="H308" s="88"/>
      <c r="I308" s="88"/>
      <c r="J308" s="89"/>
      <c r="K308" s="89"/>
      <c r="L308" s="89"/>
      <c r="M308" s="99"/>
      <c r="N308" s="100"/>
      <c r="O308" s="101"/>
      <c r="Q308" s="22" t="e">
        <f>COUNTIF(#REF!,C308)</f>
        <v>#REF!</v>
      </c>
    </row>
    <row r="309" spans="2:17" ht="27" customHeight="1" thickTop="1" thickBot="1" x14ac:dyDescent="0.2">
      <c r="B309" s="296" t="s">
        <v>108</v>
      </c>
      <c r="C309" s="306"/>
      <c r="D309" s="64">
        <f>SUM(D8:D308)</f>
        <v>0</v>
      </c>
      <c r="E309" s="49">
        <f>SUM(E8:E308)</f>
        <v>0</v>
      </c>
      <c r="F309" s="65" t="e">
        <f>E309/D309*10</f>
        <v>#DIV/0!</v>
      </c>
      <c r="G309" s="50"/>
      <c r="H309" s="51">
        <f>SUMIF(H8:H308,"○",$D8:$D308)</f>
        <v>0</v>
      </c>
      <c r="I309" s="51">
        <f>SUMIF(I8:I308,"○",$D8:$D308)</f>
        <v>0</v>
      </c>
      <c r="J309" s="51">
        <f>SUMIF(J8:J308,"○",$D8:$D308)</f>
        <v>0</v>
      </c>
      <c r="K309" s="52"/>
      <c r="L309" s="52"/>
      <c r="M309" s="72"/>
      <c r="N309" s="72"/>
      <c r="O309" s="73">
        <f>SUMIF(M8:M308,"○",$O8:$O308)</f>
        <v>0</v>
      </c>
    </row>
    <row r="310" spans="2:17" ht="27" customHeight="1" thickTop="1" thickBot="1" x14ac:dyDescent="0.2">
      <c r="B310" s="296" t="str">
        <f>様式1!B21&amp;"（Ａ）"</f>
        <v>（  ）年産
※被害がなかった年産（Ａ）</v>
      </c>
      <c r="C310" s="306"/>
      <c r="D310" s="53">
        <f>様式1!G23</f>
        <v>0</v>
      </c>
      <c r="E310" s="54">
        <f>様式1!G24</f>
        <v>0</v>
      </c>
      <c r="F310" s="66" t="e">
        <f>様式1!G25</f>
        <v>#DIV/0!</v>
      </c>
      <c r="G310" s="55"/>
      <c r="H310" s="56"/>
      <c r="I310" s="57"/>
      <c r="J310" s="56"/>
      <c r="K310" s="56"/>
      <c r="L310" s="56"/>
      <c r="M310" s="74"/>
      <c r="N310" s="74"/>
      <c r="O310" s="74"/>
    </row>
    <row r="311" spans="2:17" ht="27" customHeight="1" thickTop="1" thickBot="1" x14ac:dyDescent="0.2">
      <c r="B311" s="289" t="s">
        <v>89</v>
      </c>
      <c r="C311" s="307"/>
      <c r="D311" s="58"/>
      <c r="E311" s="59"/>
      <c r="F311" s="60" t="e">
        <f>INT(F310*70%)</f>
        <v>#DIV/0!</v>
      </c>
      <c r="G311" s="61"/>
      <c r="H311" s="56"/>
      <c r="I311" s="56"/>
      <c r="J311" s="56"/>
      <c r="K311" s="56"/>
      <c r="L311" s="56"/>
      <c r="M311" s="74"/>
      <c r="N311" s="74"/>
      <c r="O311" s="74"/>
    </row>
    <row r="312" spans="2:17" ht="18" customHeight="1" thickTop="1" x14ac:dyDescent="0.15"/>
    <row r="313" spans="2:17" ht="18" customHeight="1" x14ac:dyDescent="0.15">
      <c r="B313" s="308"/>
      <c r="C313" s="308"/>
      <c r="D313" s="308"/>
      <c r="E313" s="308"/>
      <c r="F313" s="308"/>
      <c r="G313" s="308"/>
      <c r="H313" s="308"/>
      <c r="I313" s="308"/>
      <c r="J313" s="308"/>
      <c r="K313" s="308"/>
      <c r="L313" s="303"/>
      <c r="M313" s="303"/>
      <c r="N313" s="303"/>
      <c r="O313" s="303"/>
      <c r="P313" s="21"/>
      <c r="Q313" s="21"/>
    </row>
    <row r="314" spans="2:17" ht="18" customHeight="1" x14ac:dyDescent="0.15"/>
    <row r="315" spans="2:17" ht="30" customHeight="1" x14ac:dyDescent="0.15"/>
    <row r="316" spans="2:17" ht="30" customHeight="1" x14ac:dyDescent="0.15">
      <c r="D316" s="24"/>
      <c r="E316" s="24" t="s">
        <v>131</v>
      </c>
      <c r="F316" s="24" t="s">
        <v>132</v>
      </c>
    </row>
    <row r="317" spans="2:17" ht="30" customHeight="1" x14ac:dyDescent="0.15">
      <c r="C317" s="12" t="s">
        <v>133</v>
      </c>
      <c r="D317" s="24">
        <v>1</v>
      </c>
      <c r="E317" s="24">
        <f>COUNTIF($G$8:$G$308,D317)</f>
        <v>0</v>
      </c>
      <c r="F317" s="24">
        <f>SUMIFS($D$8:$D$308,$G$8:$G$308,D317)</f>
        <v>0</v>
      </c>
    </row>
    <row r="318" spans="2:17" ht="30" customHeight="1" x14ac:dyDescent="0.15">
      <c r="C318" s="12" t="s">
        <v>134</v>
      </c>
      <c r="D318" s="24">
        <v>2</v>
      </c>
      <c r="E318" s="24">
        <f>COUNTIF($G$8:$G$308,D318)</f>
        <v>0</v>
      </c>
      <c r="F318" s="24">
        <f>SUMIFS($D$8:$D$308,$G$8:$G$308,D318)</f>
        <v>0</v>
      </c>
    </row>
    <row r="319" spans="2:17" ht="30" customHeight="1" x14ac:dyDescent="0.15">
      <c r="C319" s="12" t="s">
        <v>135</v>
      </c>
      <c r="D319" s="24">
        <v>3</v>
      </c>
      <c r="E319" s="24">
        <f>COUNTIF($G$8:$G$308,D319)</f>
        <v>0</v>
      </c>
      <c r="F319" s="24">
        <f>SUMIFS($D$8:$D$308,$G$8:$G$308,D319)</f>
        <v>0</v>
      </c>
    </row>
    <row r="320" spans="2:17" ht="30" customHeight="1" x14ac:dyDescent="0.15"/>
    <row r="321" spans="5:6" ht="30" customHeight="1" x14ac:dyDescent="0.15">
      <c r="E321" s="22" t="s">
        <v>139</v>
      </c>
      <c r="F321" s="20" t="e">
        <f>IF(F309&gt;F311,"×","〇")</f>
        <v>#DIV/0!</v>
      </c>
    </row>
    <row r="322" spans="5:6" ht="20.100000000000001" customHeight="1" x14ac:dyDescent="0.15"/>
    <row r="323" spans="5:6" ht="20.100000000000001" customHeight="1" x14ac:dyDescent="0.15"/>
    <row r="324" spans="5:6" ht="20.100000000000001" customHeight="1" x14ac:dyDescent="0.15"/>
    <row r="325" spans="5:6" ht="20.100000000000001" customHeight="1" x14ac:dyDescent="0.15"/>
    <row r="326" spans="5:6" ht="20.100000000000001" customHeight="1" x14ac:dyDescent="0.15"/>
    <row r="327" spans="5:6" ht="20.100000000000001" customHeight="1" x14ac:dyDescent="0.15"/>
    <row r="328" spans="5:6" ht="20.100000000000001" customHeight="1" x14ac:dyDescent="0.15"/>
    <row r="329" spans="5:6" ht="20.100000000000001" customHeight="1" x14ac:dyDescent="0.15"/>
    <row r="330" spans="5:6" ht="20.100000000000001" customHeight="1" x14ac:dyDescent="0.15"/>
    <row r="331" spans="5:6" ht="20.100000000000001" customHeight="1" x14ac:dyDescent="0.15"/>
    <row r="332" spans="5:6" ht="20.100000000000001" customHeight="1" x14ac:dyDescent="0.15"/>
    <row r="333" spans="5:6" ht="20.100000000000001" customHeight="1" x14ac:dyDescent="0.15"/>
    <row r="334" spans="5:6" ht="20.100000000000001" customHeight="1" x14ac:dyDescent="0.15"/>
    <row r="335" spans="5:6" ht="20.100000000000001" customHeight="1" x14ac:dyDescent="0.15"/>
    <row r="336" spans="5:6" ht="20.100000000000001" customHeight="1" x14ac:dyDescent="0.15"/>
    <row r="337" ht="20.100000000000001" customHeight="1" x14ac:dyDescent="0.15"/>
    <row r="338" ht="20.100000000000001" customHeight="1" x14ac:dyDescent="0.15"/>
    <row r="339" ht="20.100000000000001" customHeight="1" x14ac:dyDescent="0.15"/>
    <row r="340" ht="20.100000000000001" customHeight="1" x14ac:dyDescent="0.15"/>
    <row r="341" ht="20.100000000000001" customHeight="1" x14ac:dyDescent="0.15"/>
    <row r="342" ht="20.100000000000001" customHeight="1" x14ac:dyDescent="0.15"/>
    <row r="343" ht="20.100000000000001" customHeight="1" x14ac:dyDescent="0.15"/>
    <row r="344" ht="20.100000000000001" customHeight="1" x14ac:dyDescent="0.15"/>
    <row r="345" ht="20.100000000000001" customHeight="1" x14ac:dyDescent="0.15"/>
    <row r="346" ht="20.100000000000001" customHeight="1" x14ac:dyDescent="0.15"/>
    <row r="347" ht="20.100000000000001" customHeight="1" x14ac:dyDescent="0.15"/>
    <row r="348" ht="20.100000000000001" customHeight="1" x14ac:dyDescent="0.15"/>
    <row r="349" ht="20.100000000000001" customHeight="1" x14ac:dyDescent="0.15"/>
    <row r="350" ht="20.100000000000001" customHeight="1" x14ac:dyDescent="0.15"/>
    <row r="351" ht="20.100000000000001" customHeight="1" x14ac:dyDescent="0.15"/>
    <row r="352" ht="20.100000000000001" customHeight="1" x14ac:dyDescent="0.15"/>
    <row r="353" ht="20.100000000000001" customHeight="1" x14ac:dyDescent="0.15"/>
    <row r="354" ht="20.100000000000001" customHeight="1" x14ac:dyDescent="0.15"/>
    <row r="355" ht="20.100000000000001" customHeight="1" x14ac:dyDescent="0.15"/>
    <row r="356" ht="20.100000000000001" customHeight="1" x14ac:dyDescent="0.15"/>
    <row r="357" ht="20.100000000000001" customHeight="1" x14ac:dyDescent="0.15"/>
    <row r="358" ht="20.100000000000001" customHeight="1" x14ac:dyDescent="0.15"/>
    <row r="359" ht="20.100000000000001" customHeight="1" x14ac:dyDescent="0.15"/>
    <row r="360" ht="20.100000000000001" customHeight="1" x14ac:dyDescent="0.15"/>
    <row r="361" ht="20.100000000000001" customHeight="1" x14ac:dyDescent="0.15"/>
    <row r="362" ht="20.100000000000001" customHeight="1" x14ac:dyDescent="0.15"/>
    <row r="363" ht="20.100000000000001" customHeight="1" x14ac:dyDescent="0.15"/>
    <row r="364" ht="20.100000000000001" customHeight="1" x14ac:dyDescent="0.15"/>
    <row r="365" ht="20.100000000000001" customHeight="1" x14ac:dyDescent="0.15"/>
    <row r="366" ht="20.100000000000001" customHeight="1" x14ac:dyDescent="0.15"/>
    <row r="367" ht="20.100000000000001" customHeight="1" x14ac:dyDescent="0.15"/>
    <row r="368" ht="20.100000000000001" customHeight="1" x14ac:dyDescent="0.15"/>
    <row r="369" ht="20.100000000000001" customHeight="1" x14ac:dyDescent="0.15"/>
    <row r="370" ht="20.100000000000001" customHeight="1" x14ac:dyDescent="0.15"/>
    <row r="371" ht="20.100000000000001" customHeight="1" x14ac:dyDescent="0.15"/>
    <row r="372" ht="20.100000000000001" customHeight="1" x14ac:dyDescent="0.15"/>
    <row r="373" ht="20.100000000000001" customHeight="1" x14ac:dyDescent="0.15"/>
    <row r="374" ht="20.100000000000001" customHeight="1" x14ac:dyDescent="0.15"/>
    <row r="375" ht="20.100000000000001" customHeight="1" x14ac:dyDescent="0.15"/>
    <row r="376" ht="20.100000000000001" customHeight="1" x14ac:dyDescent="0.15"/>
    <row r="377" ht="20.100000000000001" customHeight="1" x14ac:dyDescent="0.15"/>
    <row r="378" ht="20.100000000000001" customHeight="1" x14ac:dyDescent="0.15"/>
    <row r="379" ht="20.100000000000001" customHeight="1" x14ac:dyDescent="0.15"/>
    <row r="380" ht="20.100000000000001" customHeight="1" x14ac:dyDescent="0.15"/>
    <row r="381" ht="20.100000000000001" customHeight="1" x14ac:dyDescent="0.15"/>
    <row r="382" ht="20.100000000000001" customHeight="1" x14ac:dyDescent="0.15"/>
    <row r="383" ht="20.100000000000001" customHeight="1" x14ac:dyDescent="0.15"/>
    <row r="384" ht="20.100000000000001" customHeight="1" x14ac:dyDescent="0.15"/>
    <row r="385" ht="20.100000000000001" customHeight="1" x14ac:dyDescent="0.15"/>
    <row r="386" ht="20.100000000000001" customHeight="1" x14ac:dyDescent="0.15"/>
    <row r="387" ht="20.100000000000001" customHeight="1" x14ac:dyDescent="0.15"/>
    <row r="388" ht="20.100000000000001" customHeight="1" x14ac:dyDescent="0.15"/>
    <row r="389" ht="20.100000000000001" customHeight="1" x14ac:dyDescent="0.15"/>
    <row r="390" ht="20.100000000000001" customHeight="1" x14ac:dyDescent="0.15"/>
    <row r="391" ht="20.100000000000001" customHeight="1" x14ac:dyDescent="0.15"/>
    <row r="392" ht="20.100000000000001" customHeight="1" x14ac:dyDescent="0.15"/>
    <row r="393" ht="20.100000000000001" customHeight="1" x14ac:dyDescent="0.15"/>
    <row r="394" ht="20.100000000000001" customHeight="1" x14ac:dyDescent="0.15"/>
    <row r="395" ht="20.100000000000001" customHeight="1" x14ac:dyDescent="0.15"/>
    <row r="396" ht="20.100000000000001" customHeight="1" x14ac:dyDescent="0.15"/>
    <row r="397" ht="20.100000000000001" customHeight="1" x14ac:dyDescent="0.15"/>
    <row r="398" ht="20.100000000000001" customHeight="1" x14ac:dyDescent="0.15"/>
    <row r="399" ht="20.100000000000001" customHeight="1" x14ac:dyDescent="0.15"/>
    <row r="400" ht="20.100000000000001" customHeight="1" x14ac:dyDescent="0.15"/>
    <row r="401" ht="20.100000000000001" customHeight="1" x14ac:dyDescent="0.15"/>
    <row r="402" ht="20.100000000000001" customHeight="1" x14ac:dyDescent="0.15"/>
    <row r="403" ht="20.100000000000001" customHeight="1" x14ac:dyDescent="0.15"/>
    <row r="404" ht="20.100000000000001" customHeight="1" x14ac:dyDescent="0.15"/>
    <row r="405" ht="20.100000000000001" customHeight="1" x14ac:dyDescent="0.15"/>
    <row r="406" ht="20.100000000000001" customHeight="1" x14ac:dyDescent="0.15"/>
    <row r="407" ht="20.100000000000001" customHeight="1" x14ac:dyDescent="0.15"/>
    <row r="408" ht="20.100000000000001" customHeight="1" x14ac:dyDescent="0.15"/>
    <row r="409" ht="20.100000000000001" customHeight="1" x14ac:dyDescent="0.15"/>
    <row r="410" ht="20.100000000000001" customHeight="1" x14ac:dyDescent="0.15"/>
    <row r="411" ht="20.100000000000001" customHeight="1" x14ac:dyDescent="0.15"/>
    <row r="412" ht="20.100000000000001" customHeight="1" x14ac:dyDescent="0.15"/>
    <row r="413" ht="20.100000000000001" customHeight="1" x14ac:dyDescent="0.15"/>
    <row r="414" ht="20.100000000000001" customHeight="1" x14ac:dyDescent="0.15"/>
    <row r="415" ht="20.100000000000001" customHeight="1" x14ac:dyDescent="0.15"/>
    <row r="416" ht="20.100000000000001" customHeight="1" x14ac:dyDescent="0.15"/>
    <row r="417" ht="20.100000000000001" customHeight="1" x14ac:dyDescent="0.15"/>
    <row r="418" ht="20.100000000000001" customHeight="1" x14ac:dyDescent="0.15"/>
    <row r="419" ht="20.100000000000001" customHeight="1" x14ac:dyDescent="0.15"/>
    <row r="420" ht="20.100000000000001" customHeight="1" x14ac:dyDescent="0.15"/>
    <row r="421" ht="20.100000000000001" customHeight="1" x14ac:dyDescent="0.15"/>
    <row r="422" ht="20.100000000000001" customHeight="1" x14ac:dyDescent="0.15"/>
    <row r="423" ht="20.100000000000001" customHeight="1" x14ac:dyDescent="0.15"/>
    <row r="424" ht="20.100000000000001" customHeight="1" x14ac:dyDescent="0.15"/>
    <row r="425" ht="20.100000000000001" customHeight="1" x14ac:dyDescent="0.15"/>
    <row r="426" ht="20.100000000000001" customHeight="1" x14ac:dyDescent="0.15"/>
    <row r="427" ht="20.100000000000001" customHeight="1" x14ac:dyDescent="0.15"/>
    <row r="428" ht="20.100000000000001" customHeight="1" x14ac:dyDescent="0.15"/>
    <row r="429" ht="20.100000000000001" customHeight="1" x14ac:dyDescent="0.15"/>
    <row r="430" ht="20.100000000000001" customHeight="1" x14ac:dyDescent="0.15"/>
    <row r="431" ht="20.100000000000001" customHeight="1" x14ac:dyDescent="0.15"/>
    <row r="432" ht="20.100000000000001" customHeight="1" x14ac:dyDescent="0.15"/>
    <row r="433" ht="20.100000000000001" customHeight="1" x14ac:dyDescent="0.15"/>
    <row r="434" ht="20.100000000000001" customHeight="1" x14ac:dyDescent="0.15"/>
    <row r="435" ht="20.100000000000001" customHeight="1" x14ac:dyDescent="0.15"/>
    <row r="436" ht="20.100000000000001" customHeight="1" x14ac:dyDescent="0.15"/>
    <row r="437" ht="20.100000000000001" customHeight="1" x14ac:dyDescent="0.15"/>
    <row r="438" ht="20.100000000000001" customHeight="1" x14ac:dyDescent="0.15"/>
    <row r="439" ht="20.100000000000001" customHeight="1" x14ac:dyDescent="0.15"/>
    <row r="440" ht="20.100000000000001" customHeight="1" x14ac:dyDescent="0.15"/>
    <row r="441" ht="20.100000000000001" customHeight="1" x14ac:dyDescent="0.15"/>
    <row r="442" ht="20.100000000000001" customHeight="1" x14ac:dyDescent="0.15"/>
    <row r="443" ht="20.100000000000001" customHeight="1" x14ac:dyDescent="0.15"/>
    <row r="444" ht="20.100000000000001" customHeight="1" x14ac:dyDescent="0.15"/>
    <row r="445" ht="20.100000000000001" customHeight="1" x14ac:dyDescent="0.15"/>
    <row r="446" ht="20.100000000000001" customHeight="1" x14ac:dyDescent="0.15"/>
    <row r="447" ht="20.100000000000001" customHeight="1" x14ac:dyDescent="0.15"/>
    <row r="448" ht="20.100000000000001" customHeight="1" x14ac:dyDescent="0.15"/>
    <row r="449" ht="20.100000000000001" customHeight="1" x14ac:dyDescent="0.15"/>
    <row r="450" ht="20.100000000000001" customHeight="1" x14ac:dyDescent="0.15"/>
    <row r="451" ht="20.100000000000001" customHeight="1" x14ac:dyDescent="0.15"/>
    <row r="452" ht="20.100000000000001" customHeight="1" x14ac:dyDescent="0.15"/>
    <row r="453" ht="20.100000000000001" customHeight="1" x14ac:dyDescent="0.15"/>
    <row r="454" ht="20.100000000000001" customHeight="1" x14ac:dyDescent="0.15"/>
    <row r="455" ht="20.100000000000001" customHeight="1" x14ac:dyDescent="0.15"/>
    <row r="456" ht="20.100000000000001" customHeight="1" x14ac:dyDescent="0.15"/>
    <row r="457" ht="20.100000000000001" customHeight="1" x14ac:dyDescent="0.15"/>
    <row r="458" ht="20.100000000000001" customHeight="1" x14ac:dyDescent="0.15"/>
    <row r="459" ht="20.100000000000001" customHeight="1" x14ac:dyDescent="0.15"/>
    <row r="460" ht="20.100000000000001" customHeight="1" x14ac:dyDescent="0.15"/>
    <row r="461" ht="20.100000000000001" customHeight="1" x14ac:dyDescent="0.15"/>
    <row r="462" ht="20.100000000000001" customHeight="1" x14ac:dyDescent="0.15"/>
    <row r="463" ht="20.100000000000001" customHeight="1" x14ac:dyDescent="0.15"/>
    <row r="464" ht="20.100000000000001" customHeight="1" x14ac:dyDescent="0.15"/>
    <row r="465" ht="20.100000000000001" customHeight="1" x14ac:dyDescent="0.15"/>
    <row r="466" ht="20.100000000000001" customHeight="1" x14ac:dyDescent="0.15"/>
  </sheetData>
  <mergeCells count="17">
    <mergeCell ref="I3:L3"/>
    <mergeCell ref="H5:O5"/>
    <mergeCell ref="H6:H7"/>
    <mergeCell ref="I6:I7"/>
    <mergeCell ref="J6:J7"/>
    <mergeCell ref="B5:C7"/>
    <mergeCell ref="D5:D6"/>
    <mergeCell ref="E5:E6"/>
    <mergeCell ref="F5:F6"/>
    <mergeCell ref="G5:G7"/>
    <mergeCell ref="L313:O313"/>
    <mergeCell ref="B8:B308"/>
    <mergeCell ref="B309:C309"/>
    <mergeCell ref="B310:C310"/>
    <mergeCell ref="B311:C311"/>
    <mergeCell ref="B313:F313"/>
    <mergeCell ref="G313:K313"/>
  </mergeCells>
  <phoneticPr fontId="6"/>
  <conditionalFormatting sqref="C8 C269:C308">
    <cfRule type="duplicateValues" dxfId="15" priority="16"/>
  </conditionalFormatting>
  <conditionalFormatting sqref="C8:E8 G8:L8 G269:L308 C269:E308">
    <cfRule type="containsBlanks" dxfId="14" priority="15">
      <formula>LEN(TRIM(C8))=0</formula>
    </cfRule>
  </conditionalFormatting>
  <conditionalFormatting sqref="C230:C268">
    <cfRule type="duplicateValues" dxfId="13" priority="14"/>
  </conditionalFormatting>
  <conditionalFormatting sqref="G230:L268 C230:E268">
    <cfRule type="containsBlanks" dxfId="12" priority="13">
      <formula>LEN(TRIM(C230))=0</formula>
    </cfRule>
  </conditionalFormatting>
  <conditionalFormatting sqref="C191:C229">
    <cfRule type="duplicateValues" dxfId="11" priority="12"/>
  </conditionalFormatting>
  <conditionalFormatting sqref="G191:L229 C191:E229">
    <cfRule type="containsBlanks" dxfId="10" priority="11">
      <formula>LEN(TRIM(C191))=0</formula>
    </cfRule>
  </conditionalFormatting>
  <conditionalFormatting sqref="C152:C190">
    <cfRule type="duplicateValues" dxfId="9" priority="10"/>
  </conditionalFormatting>
  <conditionalFormatting sqref="G152:L190 C152:E190">
    <cfRule type="containsBlanks" dxfId="8" priority="9">
      <formula>LEN(TRIM(C152))=0</formula>
    </cfRule>
  </conditionalFormatting>
  <conditionalFormatting sqref="C126:C151">
    <cfRule type="duplicateValues" dxfId="7" priority="8"/>
  </conditionalFormatting>
  <conditionalFormatting sqref="G126:L151 C126:E151">
    <cfRule type="containsBlanks" dxfId="6" priority="7">
      <formula>LEN(TRIM(C126))=0</formula>
    </cfRule>
  </conditionalFormatting>
  <conditionalFormatting sqref="C87:C125">
    <cfRule type="duplicateValues" dxfId="5" priority="6"/>
  </conditionalFormatting>
  <conditionalFormatting sqref="G87:L125 C87:E125">
    <cfRule type="containsBlanks" dxfId="4" priority="5">
      <formula>LEN(TRIM(C87))=0</formula>
    </cfRule>
  </conditionalFormatting>
  <conditionalFormatting sqref="C48:C86">
    <cfRule type="duplicateValues" dxfId="3" priority="4"/>
  </conditionalFormatting>
  <conditionalFormatting sqref="G48:L86 C48:E86">
    <cfRule type="containsBlanks" dxfId="2" priority="3">
      <formula>LEN(TRIM(C48))=0</formula>
    </cfRule>
  </conditionalFormatting>
  <conditionalFormatting sqref="C9:C47">
    <cfRule type="duplicateValues" dxfId="1" priority="2"/>
  </conditionalFormatting>
  <conditionalFormatting sqref="G9:L47 C9:E47">
    <cfRule type="containsBlanks" dxfId="0" priority="1">
      <formula>LEN(TRIM(C9))=0</formula>
    </cfRule>
  </conditionalFormatting>
  <dataValidations count="1">
    <dataValidation type="list" allowBlank="1" showInputMessage="1" showErrorMessage="1" sqref="H8:J308 M8:M308" xr:uid="{D8C72995-B42F-46EB-BC0E-8E85E3D834C4}">
      <formula1>"○"</formula1>
    </dataValidation>
  </dataValidations>
  <pageMargins left="0.78740157480314965" right="0.39370078740157483" top="0.70866141732283472" bottom="0.39370078740157483" header="0.19685039370078741" footer="0.19685039370078741"/>
  <pageSetup paperSize="8" scale="7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12072-4D56-4D4D-B6A3-A8779E389550}">
  <sheetPr>
    <tabColor rgb="FFFFFF00"/>
  </sheetPr>
  <dimension ref="A2:F16"/>
  <sheetViews>
    <sheetView workbookViewId="0">
      <selection activeCell="H35" sqref="H35"/>
    </sheetView>
  </sheetViews>
  <sheetFormatPr defaultRowHeight="13.5" x14ac:dyDescent="0.15"/>
  <sheetData>
    <row r="2" spans="1:6" x14ac:dyDescent="0.15">
      <c r="A2" t="s">
        <v>115</v>
      </c>
      <c r="F2" t="s">
        <v>130</v>
      </c>
    </row>
    <row r="3" spans="1:6" x14ac:dyDescent="0.15">
      <c r="A3" t="s">
        <v>116</v>
      </c>
    </row>
    <row r="4" spans="1:6" x14ac:dyDescent="0.15">
      <c r="A4" t="s">
        <v>117</v>
      </c>
    </row>
    <row r="5" spans="1:6" x14ac:dyDescent="0.15">
      <c r="A5" t="s">
        <v>118</v>
      </c>
    </row>
    <row r="6" spans="1:6" x14ac:dyDescent="0.15">
      <c r="A6" t="s">
        <v>119</v>
      </c>
    </row>
    <row r="7" spans="1:6" x14ac:dyDescent="0.15">
      <c r="A7" t="s">
        <v>120</v>
      </c>
    </row>
    <row r="8" spans="1:6" x14ac:dyDescent="0.15">
      <c r="A8" t="s">
        <v>121</v>
      </c>
    </row>
    <row r="9" spans="1:6" x14ac:dyDescent="0.15">
      <c r="A9" t="s">
        <v>122</v>
      </c>
    </row>
    <row r="10" spans="1:6" x14ac:dyDescent="0.15">
      <c r="A10" t="s">
        <v>123</v>
      </c>
    </row>
    <row r="11" spans="1:6" x14ac:dyDescent="0.15">
      <c r="A11" t="s">
        <v>124</v>
      </c>
    </row>
    <row r="12" spans="1:6" x14ac:dyDescent="0.15">
      <c r="A12" t="s">
        <v>126</v>
      </c>
    </row>
    <row r="13" spans="1:6" x14ac:dyDescent="0.15">
      <c r="A13" t="s">
        <v>125</v>
      </c>
    </row>
    <row r="14" spans="1:6" x14ac:dyDescent="0.15">
      <c r="A14" t="s">
        <v>127</v>
      </c>
    </row>
    <row r="15" spans="1:6" x14ac:dyDescent="0.15">
      <c r="A15" t="s">
        <v>128</v>
      </c>
    </row>
    <row r="16" spans="1:6" x14ac:dyDescent="0.15">
      <c r="A16" t="s">
        <v>129</v>
      </c>
    </row>
  </sheetData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様式1</vt:lpstr>
      <vt:lpstr>様式2-1.2.3</vt:lpstr>
      <vt:lpstr>様式３</vt:lpstr>
      <vt:lpstr>プルダウンメニュー</vt:lpstr>
      <vt:lpstr>様式1!Print_Area</vt:lpstr>
      <vt:lpstr>'様式2-1.2.3'!Print_Area</vt:lpstr>
      <vt:lpstr>様式３!Print_Area</vt:lpstr>
    </vt:vector>
  </TitlesOfParts>
  <Company>alic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taguchi</dc:creator>
  <cp:lastModifiedBy>河野 仁吾</cp:lastModifiedBy>
  <cp:lastPrinted>2026-01-05T07:26:18Z</cp:lastPrinted>
  <dcterms:created xsi:type="dcterms:W3CDTF">2006-04-18T06:12:59Z</dcterms:created>
  <dcterms:modified xsi:type="dcterms:W3CDTF">2026-04-24T00:13:44Z</dcterms:modified>
</cp:coreProperties>
</file>